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A:\SAME2\GERENTE\ESTATÍSTICA\ESTATÍSTICA - 2025\PLANILHAS DIR ADMINISTRATIVA\09 SET (Sem fórmulas)\"/>
    </mc:Choice>
  </mc:AlternateContent>
  <xr:revisionPtr revIDLastSave="0" documentId="13_ncr:1_{A38FA582-6FDC-481A-B66C-AF106CA77331}" xr6:coauthVersionLast="47" xr6:coauthVersionMax="47" xr10:uidLastSave="{00000000-0000-0000-0000-000000000000}"/>
  <bookViews>
    <workbookView xWindow="-120" yWindow="-120" windowWidth="20730" windowHeight="11040" tabRatio="592" xr2:uid="{8DF28D2A-597A-46D5-B220-2412B14DC94A}"/>
  </bookViews>
  <sheets>
    <sheet name="Consolidado" sheetId="4" r:id="rId1"/>
  </sheets>
  <externalReferences>
    <externalReference r:id="rId2"/>
  </externalReferences>
  <definedNames>
    <definedName name="_xlnm.Print_Area" localSheetId="0">Consolidado!$V$20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" i="4" l="1"/>
  <c r="N28" i="4"/>
  <c r="E57" i="4"/>
  <c r="F57" i="4"/>
  <c r="G57" i="4"/>
  <c r="H57" i="4"/>
  <c r="I57" i="4"/>
  <c r="J57" i="4"/>
  <c r="K57" i="4"/>
  <c r="D57" i="4"/>
  <c r="E33" i="4"/>
  <c r="F33" i="4"/>
  <c r="G33" i="4"/>
  <c r="H33" i="4"/>
  <c r="I33" i="4"/>
  <c r="J33" i="4"/>
  <c r="K33" i="4"/>
  <c r="L33" i="4"/>
  <c r="E34" i="4"/>
  <c r="F34" i="4"/>
  <c r="G34" i="4"/>
  <c r="H34" i="4"/>
  <c r="I34" i="4"/>
  <c r="J34" i="4"/>
  <c r="K34" i="4"/>
  <c r="L34" i="4"/>
  <c r="E35" i="4"/>
  <c r="F35" i="4"/>
  <c r="G35" i="4"/>
  <c r="H35" i="4"/>
  <c r="I35" i="4"/>
  <c r="J35" i="4"/>
  <c r="K35" i="4"/>
  <c r="L35" i="4"/>
  <c r="E36" i="4"/>
  <c r="F36" i="4"/>
  <c r="G36" i="4"/>
  <c r="H36" i="4"/>
  <c r="I36" i="4"/>
  <c r="J36" i="4"/>
  <c r="K36" i="4"/>
  <c r="L36" i="4"/>
  <c r="E37" i="4"/>
  <c r="F37" i="4"/>
  <c r="G37" i="4"/>
  <c r="H37" i="4"/>
  <c r="I37" i="4"/>
  <c r="J37" i="4"/>
  <c r="K37" i="4"/>
  <c r="L37" i="4"/>
  <c r="E38" i="4"/>
  <c r="F38" i="4"/>
  <c r="G38" i="4"/>
  <c r="H38" i="4"/>
  <c r="I38" i="4"/>
  <c r="J38" i="4"/>
  <c r="K38" i="4"/>
  <c r="L38" i="4"/>
  <c r="E39" i="4"/>
  <c r="F39" i="4"/>
  <c r="G39" i="4"/>
  <c r="H39" i="4"/>
  <c r="I39" i="4"/>
  <c r="J39" i="4"/>
  <c r="K39" i="4"/>
  <c r="L39" i="4"/>
  <c r="E40" i="4"/>
  <c r="F40" i="4"/>
  <c r="G40" i="4"/>
  <c r="H40" i="4"/>
  <c r="I40" i="4"/>
  <c r="J40" i="4"/>
  <c r="K40" i="4"/>
  <c r="L40" i="4"/>
  <c r="E41" i="4"/>
  <c r="F41" i="4"/>
  <c r="G41" i="4"/>
  <c r="H41" i="4"/>
  <c r="I41" i="4"/>
  <c r="J41" i="4"/>
  <c r="K41" i="4"/>
  <c r="L41" i="4"/>
  <c r="E42" i="4"/>
  <c r="F42" i="4"/>
  <c r="G42" i="4"/>
  <c r="H42" i="4"/>
  <c r="I42" i="4"/>
  <c r="J42" i="4"/>
  <c r="K42" i="4"/>
  <c r="L42" i="4"/>
  <c r="E43" i="4"/>
  <c r="F43" i="4"/>
  <c r="G43" i="4"/>
  <c r="H43" i="4"/>
  <c r="I43" i="4"/>
  <c r="J43" i="4"/>
  <c r="K43" i="4"/>
  <c r="L43" i="4"/>
  <c r="E44" i="4"/>
  <c r="F44" i="4"/>
  <c r="G44" i="4"/>
  <c r="H44" i="4"/>
  <c r="I44" i="4"/>
  <c r="J44" i="4"/>
  <c r="K44" i="4"/>
  <c r="L44" i="4"/>
  <c r="E45" i="4"/>
  <c r="F45" i="4"/>
  <c r="G45" i="4"/>
  <c r="H45" i="4"/>
  <c r="I45" i="4"/>
  <c r="J45" i="4"/>
  <c r="K45" i="4"/>
  <c r="L45" i="4"/>
  <c r="E46" i="4"/>
  <c r="F46" i="4"/>
  <c r="G46" i="4"/>
  <c r="H46" i="4"/>
  <c r="I46" i="4"/>
  <c r="J46" i="4"/>
  <c r="K46" i="4"/>
  <c r="L46" i="4"/>
  <c r="E47" i="4"/>
  <c r="F47" i="4"/>
  <c r="G47" i="4"/>
  <c r="H47" i="4"/>
  <c r="I47" i="4"/>
  <c r="J47" i="4"/>
  <c r="K47" i="4"/>
  <c r="L47" i="4"/>
  <c r="E48" i="4"/>
  <c r="F48" i="4"/>
  <c r="G48" i="4"/>
  <c r="H48" i="4"/>
  <c r="I48" i="4"/>
  <c r="J48" i="4"/>
  <c r="K48" i="4"/>
  <c r="L48" i="4"/>
  <c r="E49" i="4"/>
  <c r="F49" i="4"/>
  <c r="G49" i="4"/>
  <c r="H49" i="4"/>
  <c r="I49" i="4"/>
  <c r="J49" i="4"/>
  <c r="K49" i="4"/>
  <c r="L49" i="4"/>
  <c r="E50" i="4"/>
  <c r="F50" i="4"/>
  <c r="G50" i="4"/>
  <c r="H50" i="4"/>
  <c r="I50" i="4"/>
  <c r="J50" i="4"/>
  <c r="K50" i="4"/>
  <c r="L50" i="4"/>
  <c r="E51" i="4"/>
  <c r="F51" i="4"/>
  <c r="G51" i="4"/>
  <c r="H51" i="4"/>
  <c r="I51" i="4"/>
  <c r="J51" i="4"/>
  <c r="K51" i="4"/>
  <c r="L51" i="4"/>
  <c r="E20" i="4"/>
  <c r="F20" i="4"/>
  <c r="G20" i="4"/>
  <c r="H20" i="4"/>
  <c r="I20" i="4"/>
  <c r="J20" i="4"/>
  <c r="K20" i="4"/>
  <c r="L20" i="4"/>
  <c r="E21" i="4"/>
  <c r="F21" i="4"/>
  <c r="G21" i="4"/>
  <c r="H21" i="4"/>
  <c r="I21" i="4"/>
  <c r="J21" i="4"/>
  <c r="K21" i="4"/>
  <c r="L21" i="4"/>
  <c r="E22" i="4"/>
  <c r="F22" i="4"/>
  <c r="G22" i="4"/>
  <c r="H22" i="4"/>
  <c r="I22" i="4"/>
  <c r="J22" i="4"/>
  <c r="K22" i="4"/>
  <c r="L22" i="4"/>
  <c r="E23" i="4"/>
  <c r="F23" i="4"/>
  <c r="G23" i="4"/>
  <c r="H23" i="4"/>
  <c r="I23" i="4"/>
  <c r="J23" i="4"/>
  <c r="K23" i="4"/>
  <c r="L23" i="4"/>
  <c r="E24" i="4"/>
  <c r="F24" i="4"/>
  <c r="G24" i="4"/>
  <c r="H24" i="4"/>
  <c r="I24" i="4"/>
  <c r="J24" i="4"/>
  <c r="K24" i="4"/>
  <c r="L24" i="4"/>
  <c r="E25" i="4"/>
  <c r="F25" i="4"/>
  <c r="G25" i="4"/>
  <c r="H25" i="4"/>
  <c r="I25" i="4"/>
  <c r="J25" i="4"/>
  <c r="K25" i="4"/>
  <c r="L25" i="4"/>
  <c r="E26" i="4"/>
  <c r="F26" i="4"/>
  <c r="G26" i="4"/>
  <c r="H26" i="4"/>
  <c r="I26" i="4"/>
  <c r="J26" i="4"/>
  <c r="K26" i="4"/>
  <c r="L26" i="4"/>
  <c r="E27" i="4"/>
  <c r="F27" i="4"/>
  <c r="G27" i="4"/>
  <c r="H27" i="4"/>
  <c r="I27" i="4"/>
  <c r="J27" i="4"/>
  <c r="K27" i="4"/>
  <c r="L27" i="4"/>
  <c r="E8" i="4"/>
  <c r="F8" i="4"/>
  <c r="G8" i="4"/>
  <c r="H8" i="4"/>
  <c r="I8" i="4"/>
  <c r="J8" i="4"/>
  <c r="K8" i="4"/>
  <c r="L8" i="4"/>
  <c r="E9" i="4"/>
  <c r="F9" i="4"/>
  <c r="G9" i="4"/>
  <c r="H9" i="4"/>
  <c r="I9" i="4"/>
  <c r="J9" i="4"/>
  <c r="K9" i="4"/>
  <c r="L9" i="4"/>
  <c r="E10" i="4"/>
  <c r="F10" i="4"/>
  <c r="G10" i="4"/>
  <c r="H10" i="4"/>
  <c r="I10" i="4"/>
  <c r="J10" i="4"/>
  <c r="K10" i="4"/>
  <c r="L10" i="4"/>
  <c r="E11" i="4"/>
  <c r="F11" i="4"/>
  <c r="G11" i="4"/>
  <c r="H11" i="4"/>
  <c r="I11" i="4"/>
  <c r="J11" i="4"/>
  <c r="K11" i="4"/>
  <c r="L11" i="4"/>
  <c r="E12" i="4"/>
  <c r="F12" i="4"/>
  <c r="G12" i="4"/>
  <c r="H12" i="4"/>
  <c r="I12" i="4"/>
  <c r="J12" i="4"/>
  <c r="K12" i="4"/>
  <c r="L12" i="4"/>
  <c r="E13" i="4"/>
  <c r="F13" i="4"/>
  <c r="G13" i="4"/>
  <c r="H13" i="4"/>
  <c r="I13" i="4"/>
  <c r="J13" i="4"/>
  <c r="K13" i="4"/>
  <c r="L13" i="4"/>
  <c r="E14" i="4"/>
  <c r="F14" i="4"/>
  <c r="G14" i="4"/>
  <c r="H14" i="4"/>
  <c r="I14" i="4"/>
  <c r="J14" i="4"/>
  <c r="K14" i="4"/>
  <c r="L14" i="4"/>
  <c r="E15" i="4"/>
  <c r="F15" i="4"/>
  <c r="G15" i="4"/>
  <c r="H15" i="4"/>
  <c r="I15" i="4"/>
  <c r="J15" i="4"/>
  <c r="K15" i="4"/>
  <c r="L15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27" i="4"/>
  <c r="D26" i="4"/>
  <c r="D25" i="4"/>
  <c r="D24" i="4"/>
  <c r="D23" i="4"/>
  <c r="D22" i="4"/>
  <c r="D21" i="4"/>
  <c r="D20" i="4"/>
  <c r="D15" i="4"/>
  <c r="D14" i="4"/>
  <c r="D13" i="4"/>
  <c r="D12" i="4"/>
  <c r="D11" i="4"/>
  <c r="D10" i="4"/>
  <c r="D9" i="4"/>
  <c r="D8" i="4"/>
  <c r="D52" i="4" l="1"/>
  <c r="J52" i="4"/>
  <c r="I52" i="4"/>
  <c r="H52" i="4"/>
  <c r="G52" i="4"/>
  <c r="L52" i="4"/>
  <c r="F52" i="4"/>
  <c r="K52" i="4"/>
  <c r="E52" i="4"/>
</calcChain>
</file>

<file path=xl/sharedStrings.xml><?xml version="1.0" encoding="utf-8"?>
<sst xmlns="http://schemas.openxmlformats.org/spreadsheetml/2006/main" count="142" uniqueCount="58">
  <si>
    <t>Janeiro</t>
  </si>
  <si>
    <t>Fevereiro</t>
  </si>
  <si>
    <t>TOTAL</t>
  </si>
  <si>
    <t>Março</t>
  </si>
  <si>
    <t>Abril</t>
  </si>
  <si>
    <t>Maio</t>
  </si>
  <si>
    <t>Junho</t>
  </si>
  <si>
    <t>Realiz.</t>
  </si>
  <si>
    <t>Julho</t>
  </si>
  <si>
    <t>UTI ADULTO</t>
  </si>
  <si>
    <t>Ultrassonografia</t>
  </si>
  <si>
    <t>Ressonância Magnética</t>
  </si>
  <si>
    <t>CLÍNICA MÉDICA</t>
  </si>
  <si>
    <t>Realizado</t>
  </si>
  <si>
    <t>Agosto</t>
  </si>
  <si>
    <t>Setembro</t>
  </si>
  <si>
    <t>Outubro</t>
  </si>
  <si>
    <t>Novembro</t>
  </si>
  <si>
    <t>Dezembro</t>
  </si>
  <si>
    <t>Colonoscopia</t>
  </si>
  <si>
    <t>Cateterismo</t>
  </si>
  <si>
    <t>Arteriografia</t>
  </si>
  <si>
    <t>USG Doppler (Cardiologia)</t>
  </si>
  <si>
    <t>média leitos-dia</t>
  </si>
  <si>
    <t>saídas</t>
  </si>
  <si>
    <t>tx ocupação</t>
  </si>
  <si>
    <t>média permanência</t>
  </si>
  <si>
    <t>ind renovação</t>
  </si>
  <si>
    <t>ind interv subst</t>
  </si>
  <si>
    <t>Mortalidade Hospitalar</t>
  </si>
  <si>
    <t>Mortalidade Institucional</t>
  </si>
  <si>
    <t>Angioplastia</t>
  </si>
  <si>
    <t>Análise Clínica</t>
  </si>
  <si>
    <t>Análise Histopatológica</t>
  </si>
  <si>
    <t>ECO</t>
  </si>
  <si>
    <t>Diagnostico por Endoscopia (Digestiva + Gastrostomia + Colono)</t>
  </si>
  <si>
    <t>RAIOS X</t>
  </si>
  <si>
    <t>RAIOS X Contrastado</t>
  </si>
  <si>
    <t>TOMOGRAFIA</t>
  </si>
  <si>
    <t>Triagem Auditiva Neonatal</t>
  </si>
  <si>
    <t>CPRE</t>
  </si>
  <si>
    <t>Endoscopia</t>
  </si>
  <si>
    <t>Eletroencefalograma</t>
  </si>
  <si>
    <t>SADT Interno</t>
  </si>
  <si>
    <t xml:space="preserve">Realizado </t>
  </si>
  <si>
    <t>Faturamento*</t>
  </si>
  <si>
    <t>* A competência de Faturamento é diferente das demais produções, ou seja, serão inseridos os dados do mês anterior ao mês de referência.</t>
  </si>
  <si>
    <r>
      <rPr>
        <i/>
        <sz val="14"/>
        <rFont val="Calibri"/>
        <family val="2"/>
      </rPr>
      <t>* No momento estes procedimentos não estão sendo realizados (conforme alinhamento com o contratante-SMS).</t>
    </r>
  </si>
  <si>
    <t>Contratado x Realizado Ano 2025</t>
  </si>
  <si>
    <t>Número de AIH autorizadas (SusFácil e manual)/ Número de AIHs Faturadas &gt;90%</t>
  </si>
  <si>
    <t>Contratado
mensal</t>
  </si>
  <si>
    <t>&gt;=90%</t>
  </si>
  <si>
    <t>-</t>
  </si>
  <si>
    <t>Hemocomponentes</t>
  </si>
  <si>
    <t>Fonte: Prestação de Contas Mensal - Dados Assistenciais (enviada todo dia 10 para o Contratante, Secretaria Municipal de Saúde de Uberlândia - SMS)</t>
  </si>
  <si>
    <t>Acompanhamento Contrato de Gestão Nº 394/2025 - Hospital Anexo Santa Catarina - HSC</t>
  </si>
  <si>
    <t>Mês de referência: 08/2025</t>
  </si>
  <si>
    <t>Mês de referência: 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</si>
</sst>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i/>
      <sz val="14"/>
      <name val="Calibri"/>
      <family val="2"/>
    </font>
    <font>
      <b/>
      <i/>
      <sz val="14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0" applyFont="1" applyAlignment="1">
      <alignment wrapText="1"/>
    </xf>
    <xf numFmtId="0" fontId="8" fillId="0" borderId="0" xfId="0" applyFont="1"/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2" fillId="0" borderId="0" xfId="0" applyFont="1"/>
    <xf numFmtId="0" fontId="7" fillId="0" borderId="0" xfId="0" applyFont="1"/>
    <xf numFmtId="10" fontId="4" fillId="0" borderId="0" xfId="0" applyNumberFormat="1" applyFont="1" applyAlignment="1">
      <alignment horizontal="center" vertical="center"/>
    </xf>
    <xf numFmtId="0" fontId="10" fillId="0" borderId="3" xfId="0" applyFont="1" applyBorder="1" applyAlignment="1">
      <alignment wrapText="1"/>
    </xf>
    <xf numFmtId="1" fontId="11" fillId="0" borderId="4" xfId="0" applyNumberFormat="1" applyFont="1" applyBorder="1" applyAlignment="1">
      <alignment horizontal="center"/>
    </xf>
    <xf numFmtId="165" fontId="11" fillId="0" borderId="4" xfId="2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0" fontId="10" fillId="0" borderId="5" xfId="0" applyFont="1" applyBorder="1" applyAlignment="1">
      <alignment wrapText="1"/>
    </xf>
    <xf numFmtId="165" fontId="11" fillId="0" borderId="6" xfId="2" applyNumberFormat="1" applyFont="1" applyBorder="1" applyAlignment="1">
      <alignment horizontal="center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1" fillId="0" borderId="1" xfId="0" applyNumberFormat="1" applyFont="1" applyBorder="1" applyAlignment="1">
      <alignment horizontal="center"/>
    </xf>
    <xf numFmtId="165" fontId="11" fillId="0" borderId="1" xfId="2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0" fillId="0" borderId="9" xfId="0" applyFont="1" applyBorder="1" applyAlignment="1">
      <alignment wrapText="1"/>
    </xf>
    <xf numFmtId="0" fontId="9" fillId="3" borderId="10" xfId="0" applyFont="1" applyFill="1" applyBorder="1" applyAlignment="1">
      <alignment horizontal="center" vertical="center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4" fillId="5" borderId="3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10" fontId="11" fillId="0" borderId="26" xfId="0" applyNumberFormat="1" applyFont="1" applyBorder="1" applyAlignment="1">
      <alignment horizontal="center" vertical="center"/>
    </xf>
    <xf numFmtId="10" fontId="11" fillId="0" borderId="27" xfId="0" applyNumberFormat="1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10" fontId="11" fillId="0" borderId="29" xfId="0" applyNumberFormat="1" applyFont="1" applyBorder="1" applyAlignment="1">
      <alignment horizontal="center" vertical="center"/>
    </xf>
    <xf numFmtId="0" fontId="11" fillId="2" borderId="3" xfId="0" applyFont="1" applyFill="1" applyBorder="1" applyAlignment="1" applyProtection="1">
      <alignment horizontal="left" vertical="center"/>
      <protection locked="0"/>
    </xf>
    <xf numFmtId="0" fontId="9" fillId="3" borderId="21" xfId="0" applyFont="1" applyFill="1" applyBorder="1" applyAlignment="1">
      <alignment wrapText="1"/>
    </xf>
    <xf numFmtId="166" fontId="10" fillId="0" borderId="23" xfId="3" applyNumberFormat="1" applyFont="1" applyBorder="1" applyAlignment="1">
      <alignment horizontal="center"/>
    </xf>
    <xf numFmtId="166" fontId="10" fillId="0" borderId="30" xfId="3" applyNumberFormat="1" applyFont="1" applyBorder="1" applyAlignment="1">
      <alignment horizontal="center"/>
    </xf>
    <xf numFmtId="166" fontId="10" fillId="0" borderId="10" xfId="3" applyNumberFormat="1" applyFont="1" applyBorder="1" applyAlignment="1">
      <alignment horizontal="center"/>
    </xf>
    <xf numFmtId="166" fontId="10" fillId="0" borderId="31" xfId="3" applyNumberFormat="1" applyFont="1" applyBorder="1" applyAlignment="1">
      <alignment horizontal="center"/>
    </xf>
    <xf numFmtId="166" fontId="10" fillId="0" borderId="32" xfId="3" applyNumberFormat="1" applyFont="1" applyBorder="1" applyAlignment="1">
      <alignment horizontal="center"/>
    </xf>
    <xf numFmtId="166" fontId="10" fillId="0" borderId="33" xfId="3" applyNumberFormat="1" applyFont="1" applyBorder="1" applyAlignment="1">
      <alignment horizontal="center"/>
    </xf>
    <xf numFmtId="166" fontId="9" fillId="4" borderId="34" xfId="3" applyNumberFormat="1" applyFont="1" applyFill="1" applyBorder="1" applyAlignment="1">
      <alignment horizontal="center"/>
    </xf>
    <xf numFmtId="166" fontId="9" fillId="4" borderId="35" xfId="3" applyNumberFormat="1" applyFont="1" applyFill="1" applyBorder="1" applyAlignment="1">
      <alignment horizontal="center"/>
    </xf>
    <xf numFmtId="0" fontId="10" fillId="0" borderId="22" xfId="0" applyFont="1" applyBorder="1" applyAlignment="1">
      <alignment wrapText="1"/>
    </xf>
    <xf numFmtId="0" fontId="9" fillId="3" borderId="11" xfId="0" applyFont="1" applyFill="1" applyBorder="1" applyAlignment="1">
      <alignment horizontal="center" vertical="center"/>
    </xf>
    <xf numFmtId="1" fontId="11" fillId="0" borderId="23" xfId="0" applyNumberFormat="1" applyFont="1" applyBorder="1" applyAlignment="1">
      <alignment horizontal="center"/>
    </xf>
    <xf numFmtId="165" fontId="11" fillId="0" borderId="23" xfId="2" applyNumberFormat="1" applyFont="1" applyBorder="1" applyAlignment="1">
      <alignment horizontal="center"/>
    </xf>
    <xf numFmtId="164" fontId="11" fillId="0" borderId="23" xfId="0" applyNumberFormat="1" applyFont="1" applyBorder="1" applyAlignment="1">
      <alignment horizontal="center"/>
    </xf>
    <xf numFmtId="165" fontId="11" fillId="0" borderId="11" xfId="2" applyNumberFormat="1" applyFont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9" fontId="4" fillId="5" borderId="9" xfId="0" applyNumberFormat="1" applyFont="1" applyFill="1" applyBorder="1" applyAlignment="1">
      <alignment horizontal="center"/>
    </xf>
    <xf numFmtId="164" fontId="4" fillId="5" borderId="9" xfId="0" applyNumberFormat="1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1" fontId="11" fillId="0" borderId="36" xfId="0" applyNumberFormat="1" applyFont="1" applyBorder="1" applyAlignment="1">
      <alignment horizontal="center"/>
    </xf>
    <xf numFmtId="165" fontId="11" fillId="0" borderId="36" xfId="2" applyNumberFormat="1" applyFont="1" applyBorder="1" applyAlignment="1">
      <alignment horizontal="center"/>
    </xf>
    <xf numFmtId="164" fontId="11" fillId="0" borderId="36" xfId="0" applyNumberFormat="1" applyFont="1" applyBorder="1" applyAlignment="1">
      <alignment horizontal="center"/>
    </xf>
    <xf numFmtId="165" fontId="11" fillId="0" borderId="25" xfId="2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165" fontId="11" fillId="0" borderId="10" xfId="2" applyNumberFormat="1" applyFont="1" applyBorder="1" applyAlignment="1">
      <alignment horizontal="center"/>
    </xf>
    <xf numFmtId="164" fontId="11" fillId="0" borderId="10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65" fontId="11" fillId="0" borderId="2" xfId="2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0" fontId="9" fillId="3" borderId="21" xfId="0" applyFont="1" applyFill="1" applyBorder="1" applyAlignment="1">
      <alignment horizontal="center" wrapText="1"/>
    </xf>
    <xf numFmtId="10" fontId="7" fillId="0" borderId="12" xfId="0" applyNumberFormat="1" applyFont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top"/>
    </xf>
    <xf numFmtId="0" fontId="7" fillId="0" borderId="12" xfId="0" applyFont="1" applyBorder="1" applyAlignment="1">
      <alignment horizontal="center"/>
    </xf>
    <xf numFmtId="0" fontId="12" fillId="3" borderId="19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</cellXfs>
  <cellStyles count="4">
    <cellStyle name="Normal" xfId="0" builtinId="0"/>
    <cellStyle name="Normal 5 2" xfId="1" xr:uid="{C35E9BC9-0394-4756-8AF5-0CEB576A1B3B}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3800475</xdr:colOff>
      <xdr:row>0</xdr:row>
      <xdr:rowOff>981075</xdr:rowOff>
    </xdr:from>
    <xdr:to>
      <xdr:col>10</xdr:col>
      <xdr:colOff>174625</xdr:colOff>
      <xdr:row>0</xdr:row>
      <xdr:rowOff>1952625</xdr:rowOff>
    </xdr:to>
    <xdr:pic>
      <xdr:nvPicPr>
        <xdr:cNvPr id="21288" name="Imagem 2">
          <a:extLst>
            <a:ext uri="{FF2B5EF4-FFF2-40B4-BE49-F238E27FC236}">
              <a16:creationId xmlns:a16="http://schemas.microsoft.com/office/drawing/2014/main" id="{6A1A46F2-8A81-B9F7-E9C4-535AEA73A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981075"/>
          <a:ext cx="86582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MMDOLC-SVRARQ\unidades\SAME2\GERENTE\ESTAT&#205;STICA\ESTAT&#205;STICA%20-%202025\BASE%20DE%20DADOS%20E%20CENSO%20PREVIO\BASE%20DE%20DADOS%20-%202025.xlsx" TargetMode="External"/><Relationship Id="rId1" Type="http://schemas.openxmlformats.org/officeDocument/2006/relationships/externalLinkPath" Target="/SAME2/GERENTE/ESTAT&#205;STICA/ESTAT&#205;STICA%20-%202025/BASE%20DE%20DADOS%20E%20CENSO%20PREVIO/BASE%20DE%20DADOS%20-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NSO"/>
      <sheetName val="ESTAT"/>
      <sheetName val="EXT"/>
      <sheetName val="S. CAT CENSO"/>
      <sheetName val="S. CAT ESTAT"/>
      <sheetName val="S. CAT EXT"/>
      <sheetName val="CUSTOS "/>
      <sheetName val="CONTROLADORIA"/>
    </sheetNames>
    <sheetDataSet>
      <sheetData sheetId="0"/>
      <sheetData sheetId="1"/>
      <sheetData sheetId="2"/>
      <sheetData sheetId="3"/>
      <sheetData sheetId="4">
        <row r="30">
          <cell r="D30">
            <v>56.612903225806448</v>
          </cell>
          <cell r="E30">
            <v>59.285714285714285</v>
          </cell>
          <cell r="F30">
            <v>56.322580645161288</v>
          </cell>
          <cell r="G30">
            <v>56.6</v>
          </cell>
          <cell r="H30">
            <v>56.612903225806448</v>
          </cell>
          <cell r="I30">
            <v>64</v>
          </cell>
          <cell r="J30">
            <v>61.70967741935484</v>
          </cell>
          <cell r="K30">
            <v>55</v>
          </cell>
          <cell r="L30">
            <v>55.233333333333334</v>
          </cell>
        </row>
        <row r="31">
          <cell r="D31">
            <v>132</v>
          </cell>
          <cell r="E31">
            <v>134</v>
          </cell>
          <cell r="F31">
            <v>149</v>
          </cell>
          <cell r="G31">
            <v>131</v>
          </cell>
          <cell r="H31">
            <v>156</v>
          </cell>
          <cell r="I31">
            <v>176</v>
          </cell>
          <cell r="J31">
            <v>189</v>
          </cell>
          <cell r="K31">
            <v>134</v>
          </cell>
          <cell r="L31">
            <v>136</v>
          </cell>
        </row>
        <row r="32">
          <cell r="D32">
            <v>0.91794871794871791</v>
          </cell>
          <cell r="E32">
            <v>0.91024096385542164</v>
          </cell>
          <cell r="F32">
            <v>0.93699885452462772</v>
          </cell>
          <cell r="G32">
            <v>0.95877502944640758</v>
          </cell>
          <cell r="H32">
            <v>0.9133903133903134</v>
          </cell>
          <cell r="I32">
            <v>0.87031250000000004</v>
          </cell>
          <cell r="J32">
            <v>0.876633559853633</v>
          </cell>
          <cell r="K32">
            <v>0.92375366568914952</v>
          </cell>
          <cell r="L32">
            <v>0.90706095353047678</v>
          </cell>
        </row>
        <row r="33">
          <cell r="D33">
            <v>12.204545454545455</v>
          </cell>
          <cell r="E33">
            <v>11.276119402985074</v>
          </cell>
          <cell r="F33">
            <v>10.979865771812081</v>
          </cell>
          <cell r="G33">
            <v>12.427480916030534</v>
          </cell>
          <cell r="H33">
            <v>10.275641025641026</v>
          </cell>
          <cell r="I33">
            <v>9.4943181818181817</v>
          </cell>
          <cell r="J33">
            <v>8.8730158730158735</v>
          </cell>
          <cell r="K33">
            <v>11.753731343283581</v>
          </cell>
          <cell r="L33">
            <v>11.051470588235293</v>
          </cell>
        </row>
        <row r="34">
          <cell r="D34">
            <v>2.3316239316239318</v>
          </cell>
          <cell r="E34">
            <v>2.2602409638554217</v>
          </cell>
          <cell r="F34">
            <v>2.6454753722794959</v>
          </cell>
          <cell r="G34">
            <v>2.3144876325088339</v>
          </cell>
          <cell r="H34">
            <v>2.7555555555555555</v>
          </cell>
          <cell r="I34">
            <v>2.75</v>
          </cell>
          <cell r="J34">
            <v>3.0627286983795088</v>
          </cell>
          <cell r="K34">
            <v>2.4363636363636365</v>
          </cell>
          <cell r="L34">
            <v>2.4622812311406155</v>
          </cell>
        </row>
        <row r="35">
          <cell r="D35">
            <v>1.0909090909090917</v>
          </cell>
          <cell r="E35">
            <v>1.1119402985074633</v>
          </cell>
          <cell r="F35">
            <v>0.73825503355704691</v>
          </cell>
          <cell r="G35">
            <v>0.53435114503816739</v>
          </cell>
          <cell r="H35">
            <v>0.97435897435897423</v>
          </cell>
          <cell r="I35">
            <v>1.4147727272727266</v>
          </cell>
          <cell r="J35">
            <v>1.2486772486772493</v>
          </cell>
          <cell r="K35">
            <v>0.97014925373134375</v>
          </cell>
          <cell r="L35">
            <v>1.1323529411764703</v>
          </cell>
        </row>
        <row r="36">
          <cell r="D36">
            <v>7.575757575757576E-2</v>
          </cell>
          <cell r="E36">
            <v>8.2089552238805971E-2</v>
          </cell>
          <cell r="F36">
            <v>0.1476510067114094</v>
          </cell>
          <cell r="G36">
            <v>5.3435114503816793E-2</v>
          </cell>
          <cell r="H36">
            <v>4.4871794871794872E-2</v>
          </cell>
          <cell r="I36">
            <v>6.25E-2</v>
          </cell>
          <cell r="J36">
            <v>5.8201058201058198E-2</v>
          </cell>
          <cell r="K36">
            <v>8.9552238805970144E-2</v>
          </cell>
          <cell r="L36">
            <v>8.8235294117647065E-2</v>
          </cell>
        </row>
        <row r="37">
          <cell r="D37">
            <v>7.575757575757576E-2</v>
          </cell>
          <cell r="E37">
            <v>8.2089552238805971E-2</v>
          </cell>
          <cell r="F37">
            <v>0.1476510067114094</v>
          </cell>
          <cell r="G37">
            <v>5.3435114503816793E-2</v>
          </cell>
          <cell r="H37">
            <v>4.4871794871794872E-2</v>
          </cell>
          <cell r="I37">
            <v>6.25E-2</v>
          </cell>
          <cell r="J37">
            <v>5.8201058201058198E-2</v>
          </cell>
          <cell r="K37">
            <v>8.9552238805970144E-2</v>
          </cell>
          <cell r="L37">
            <v>8.8235294117647065E-2</v>
          </cell>
        </row>
        <row r="47">
          <cell r="D47">
            <v>19.967741935483872</v>
          </cell>
          <cell r="E47">
            <v>19.857142857142858</v>
          </cell>
          <cell r="F47">
            <v>20</v>
          </cell>
          <cell r="G47">
            <v>20</v>
          </cell>
          <cell r="H47">
            <v>20</v>
          </cell>
          <cell r="I47">
            <v>20</v>
          </cell>
          <cell r="J47">
            <v>20</v>
          </cell>
          <cell r="K47">
            <v>20</v>
          </cell>
          <cell r="L47">
            <v>20</v>
          </cell>
        </row>
        <row r="48">
          <cell r="D48">
            <v>77</v>
          </cell>
          <cell r="E48">
            <v>87</v>
          </cell>
          <cell r="F48">
            <v>105</v>
          </cell>
          <cell r="G48">
            <v>105</v>
          </cell>
          <cell r="H48">
            <v>88</v>
          </cell>
          <cell r="I48">
            <v>77</v>
          </cell>
          <cell r="J48">
            <v>72</v>
          </cell>
          <cell r="K48">
            <v>81</v>
          </cell>
          <cell r="L48">
            <v>105</v>
          </cell>
        </row>
        <row r="49">
          <cell r="D49">
            <v>0.96284329563812598</v>
          </cell>
          <cell r="E49">
            <v>0.95863309352517989</v>
          </cell>
          <cell r="F49">
            <v>0.9306451612903226</v>
          </cell>
          <cell r="G49">
            <v>0.94499999999999995</v>
          </cell>
          <cell r="H49">
            <v>0.95322580645161292</v>
          </cell>
          <cell r="I49">
            <v>0.95666666666666667</v>
          </cell>
          <cell r="J49">
            <v>0.96612903225806457</v>
          </cell>
          <cell r="K49">
            <v>0.95967741935483875</v>
          </cell>
          <cell r="L49">
            <v>0.91500000000000004</v>
          </cell>
        </row>
        <row r="50">
          <cell r="D50">
            <v>7.7402597402597406</v>
          </cell>
          <cell r="E50">
            <v>6.1264367816091951</v>
          </cell>
          <cell r="F50">
            <v>5.4952380952380953</v>
          </cell>
          <cell r="G50">
            <v>5.4</v>
          </cell>
          <cell r="H50">
            <v>6.7159090909090908</v>
          </cell>
          <cell r="I50">
            <v>7.4545454545454541</v>
          </cell>
          <cell r="J50">
            <v>8.3194444444444446</v>
          </cell>
          <cell r="K50">
            <v>7.3456790123456788</v>
          </cell>
          <cell r="L50">
            <v>5.2285714285714286</v>
          </cell>
        </row>
        <row r="51">
          <cell r="D51">
            <v>3.8562197092084007</v>
          </cell>
          <cell r="E51">
            <v>4.3812949640287773</v>
          </cell>
          <cell r="F51">
            <v>5.25</v>
          </cell>
          <cell r="G51">
            <v>5.25</v>
          </cell>
          <cell r="H51">
            <v>4.4000000000000004</v>
          </cell>
          <cell r="I51">
            <v>3.85</v>
          </cell>
          <cell r="J51">
            <v>3.6</v>
          </cell>
          <cell r="K51">
            <v>4.05</v>
          </cell>
          <cell r="L51">
            <v>5.25</v>
          </cell>
        </row>
        <row r="52">
          <cell r="D52">
            <v>0.29870129870129891</v>
          </cell>
          <cell r="E52">
            <v>0.26436781609195376</v>
          </cell>
          <cell r="F52">
            <v>0.4095238095238094</v>
          </cell>
          <cell r="G52">
            <v>0.31428571428571456</v>
          </cell>
          <cell r="H52">
            <v>0.32954545454545436</v>
          </cell>
          <cell r="I52">
            <v>0.33766233766233761</v>
          </cell>
          <cell r="J52">
            <v>0.29166666666666619</v>
          </cell>
          <cell r="K52">
            <v>0.30864197530864168</v>
          </cell>
          <cell r="L52">
            <v>0.48571428571428549</v>
          </cell>
        </row>
        <row r="53">
          <cell r="D53">
            <v>0.2857142857142857</v>
          </cell>
          <cell r="E53">
            <v>0.16091954022988506</v>
          </cell>
          <cell r="F53">
            <v>0.20952380952380953</v>
          </cell>
          <cell r="G53">
            <v>9.5238095238095233E-2</v>
          </cell>
          <cell r="H53">
            <v>0.28409090909090912</v>
          </cell>
          <cell r="I53">
            <v>0.33766233766233766</v>
          </cell>
          <cell r="J53">
            <v>0.25</v>
          </cell>
          <cell r="K53">
            <v>0.1728395061728395</v>
          </cell>
          <cell r="L53">
            <v>0.24761904761904763</v>
          </cell>
        </row>
        <row r="54">
          <cell r="D54">
            <v>0.25974025974025972</v>
          </cell>
          <cell r="E54">
            <v>0.14942528735632185</v>
          </cell>
          <cell r="F54">
            <v>0.18095238095238095</v>
          </cell>
          <cell r="G54">
            <v>8.5714285714285715E-2</v>
          </cell>
          <cell r="H54">
            <v>0.28409090909090912</v>
          </cell>
          <cell r="I54">
            <v>0.27272727272727271</v>
          </cell>
          <cell r="J54">
            <v>0.20833333333333334</v>
          </cell>
          <cell r="K54">
            <v>0.16049382716049382</v>
          </cell>
          <cell r="L54">
            <v>0.21904761904761905</v>
          </cell>
        </row>
      </sheetData>
      <sheetData sheetId="5">
        <row r="46">
          <cell r="D46">
            <v>0.98009999999999997</v>
          </cell>
          <cell r="E46">
            <v>0.97</v>
          </cell>
          <cell r="F46">
            <v>0.93</v>
          </cell>
          <cell r="G46">
            <v>0.9</v>
          </cell>
          <cell r="H46">
            <v>0.93</v>
          </cell>
          <cell r="I46">
            <v>0.95</v>
          </cell>
          <cell r="J46">
            <v>0.94</v>
          </cell>
          <cell r="K46">
            <v>0.9</v>
          </cell>
        </row>
        <row r="73">
          <cell r="D73">
            <v>15991</v>
          </cell>
          <cell r="E73">
            <v>14793</v>
          </cell>
          <cell r="F73">
            <v>15615</v>
          </cell>
          <cell r="G73">
            <v>15526</v>
          </cell>
          <cell r="H73">
            <v>15635</v>
          </cell>
          <cell r="I73">
            <v>16911</v>
          </cell>
          <cell r="J73">
            <v>16590</v>
          </cell>
          <cell r="K73">
            <v>15529</v>
          </cell>
          <cell r="L73">
            <v>14924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40</v>
          </cell>
          <cell r="E75">
            <v>35</v>
          </cell>
          <cell r="F75">
            <v>24</v>
          </cell>
          <cell r="G75">
            <v>41</v>
          </cell>
          <cell r="H75">
            <v>42</v>
          </cell>
          <cell r="I75">
            <v>41</v>
          </cell>
          <cell r="J75">
            <v>38</v>
          </cell>
          <cell r="K75">
            <v>31</v>
          </cell>
          <cell r="L75">
            <v>31</v>
          </cell>
        </row>
        <row r="76">
          <cell r="D76">
            <v>21</v>
          </cell>
          <cell r="E76">
            <v>52</v>
          </cell>
          <cell r="F76">
            <v>50</v>
          </cell>
          <cell r="G76">
            <v>16</v>
          </cell>
          <cell r="H76">
            <v>31</v>
          </cell>
          <cell r="I76">
            <v>45</v>
          </cell>
          <cell r="J76">
            <v>55</v>
          </cell>
          <cell r="K76">
            <v>40</v>
          </cell>
          <cell r="L76">
            <v>55</v>
          </cell>
        </row>
        <row r="77">
          <cell r="D77">
            <v>20</v>
          </cell>
          <cell r="E77">
            <v>13</v>
          </cell>
          <cell r="F77">
            <v>12</v>
          </cell>
          <cell r="G77">
            <v>22</v>
          </cell>
          <cell r="H77">
            <v>17</v>
          </cell>
          <cell r="I77">
            <v>12</v>
          </cell>
          <cell r="J77">
            <v>18</v>
          </cell>
          <cell r="K77">
            <v>22</v>
          </cell>
          <cell r="L77">
            <v>12</v>
          </cell>
        </row>
        <row r="78">
          <cell r="D78">
            <v>477</v>
          </cell>
          <cell r="E78">
            <v>0</v>
          </cell>
          <cell r="F78">
            <v>0</v>
          </cell>
          <cell r="G78">
            <v>436</v>
          </cell>
          <cell r="H78">
            <v>475</v>
          </cell>
          <cell r="I78">
            <v>537</v>
          </cell>
          <cell r="J78">
            <v>505</v>
          </cell>
          <cell r="K78">
            <v>509</v>
          </cell>
          <cell r="L78">
            <v>458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122</v>
          </cell>
          <cell r="E80">
            <v>135</v>
          </cell>
          <cell r="F80">
            <v>134</v>
          </cell>
          <cell r="G80">
            <v>194</v>
          </cell>
          <cell r="H80">
            <v>163</v>
          </cell>
          <cell r="I80">
            <v>174</v>
          </cell>
          <cell r="J80">
            <v>166</v>
          </cell>
          <cell r="K80">
            <v>136</v>
          </cell>
          <cell r="L80">
            <v>152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11</v>
          </cell>
          <cell r="E82">
            <v>7</v>
          </cell>
          <cell r="F82">
            <v>5</v>
          </cell>
          <cell r="G82">
            <v>4</v>
          </cell>
          <cell r="H82">
            <v>5</v>
          </cell>
          <cell r="I82">
            <v>6</v>
          </cell>
          <cell r="J82">
            <v>5</v>
          </cell>
          <cell r="K82">
            <v>6</v>
          </cell>
          <cell r="L82">
            <v>6</v>
          </cell>
        </row>
        <row r="83">
          <cell r="D83">
            <v>96</v>
          </cell>
          <cell r="E83">
            <v>77</v>
          </cell>
          <cell r="F83">
            <v>83</v>
          </cell>
          <cell r="G83">
            <v>91</v>
          </cell>
          <cell r="H83">
            <v>73</v>
          </cell>
          <cell r="I83">
            <v>103</v>
          </cell>
          <cell r="J83">
            <v>60</v>
          </cell>
          <cell r="K83">
            <v>80</v>
          </cell>
          <cell r="L83">
            <v>68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11</v>
          </cell>
          <cell r="E85">
            <v>9</v>
          </cell>
          <cell r="F85">
            <v>7</v>
          </cell>
          <cell r="G85">
            <v>13</v>
          </cell>
          <cell r="H85">
            <v>9</v>
          </cell>
          <cell r="I85">
            <v>10</v>
          </cell>
          <cell r="J85">
            <v>11</v>
          </cell>
          <cell r="K85">
            <v>13</v>
          </cell>
          <cell r="L85">
            <v>8</v>
          </cell>
        </row>
        <row r="86">
          <cell r="D86">
            <v>4</v>
          </cell>
          <cell r="E86">
            <v>3</v>
          </cell>
          <cell r="F86">
            <v>4</v>
          </cell>
          <cell r="G86">
            <v>3</v>
          </cell>
          <cell r="H86">
            <v>5</v>
          </cell>
          <cell r="I86">
            <v>2</v>
          </cell>
          <cell r="J86">
            <v>7</v>
          </cell>
          <cell r="K86">
            <v>5</v>
          </cell>
          <cell r="L86">
            <v>2</v>
          </cell>
        </row>
        <row r="87">
          <cell r="D87">
            <v>14</v>
          </cell>
          <cell r="E87">
            <v>1</v>
          </cell>
          <cell r="F87">
            <v>0</v>
          </cell>
          <cell r="G87">
            <v>2</v>
          </cell>
          <cell r="H87">
            <v>1</v>
          </cell>
          <cell r="I87">
            <v>2</v>
          </cell>
          <cell r="J87">
            <v>12</v>
          </cell>
          <cell r="K87">
            <v>5</v>
          </cell>
          <cell r="L87">
            <v>3</v>
          </cell>
        </row>
        <row r="88">
          <cell r="D88">
            <v>0</v>
          </cell>
          <cell r="E88">
            <v>1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22</v>
          </cell>
          <cell r="E89">
            <v>0</v>
          </cell>
          <cell r="F89">
            <v>0</v>
          </cell>
          <cell r="G89">
            <v>0</v>
          </cell>
          <cell r="H89">
            <v>1</v>
          </cell>
          <cell r="I89">
            <v>1</v>
          </cell>
          <cell r="J89">
            <v>0</v>
          </cell>
          <cell r="K89">
            <v>2</v>
          </cell>
          <cell r="L89">
            <v>2</v>
          </cell>
        </row>
        <row r="90">
          <cell r="D90">
            <v>1</v>
          </cell>
          <cell r="E90">
            <v>2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1</v>
          </cell>
          <cell r="E91">
            <v>3</v>
          </cell>
          <cell r="F91">
            <v>10</v>
          </cell>
          <cell r="G91">
            <v>3</v>
          </cell>
          <cell r="H91">
            <v>0</v>
          </cell>
          <cell r="I91">
            <v>6</v>
          </cell>
          <cell r="J91">
            <v>5</v>
          </cell>
          <cell r="K91">
            <v>3</v>
          </cell>
          <cell r="L91">
            <v>1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BBDE3-00FD-44EB-91DF-E935ED89F102}">
  <sheetPr>
    <tabColor rgb="FFFF0000"/>
  </sheetPr>
  <dimension ref="B1:O62"/>
  <sheetViews>
    <sheetView showGridLines="0" tabSelected="1" zoomScale="60" zoomScaleNormal="60" zoomScaleSheetLayoutView="100" workbookViewId="0">
      <pane xSplit="2" topLeftCell="C1" activePane="topRight" state="frozen"/>
      <selection pane="topRight" activeCell="B1" sqref="B1:O1"/>
    </sheetView>
  </sheetViews>
  <sheetFormatPr defaultRowHeight="18.75" x14ac:dyDescent="0.3"/>
  <cols>
    <col min="1" max="1" width="4.140625" style="1" customWidth="1"/>
    <col min="2" max="2" width="43.5703125" style="3" customWidth="1"/>
    <col min="3" max="3" width="19.28515625" style="3" customWidth="1"/>
    <col min="4" max="15" width="15.42578125" style="1" customWidth="1"/>
    <col min="16" max="16" width="1.7109375" style="1" customWidth="1"/>
    <col min="17" max="16384" width="9.140625" style="1"/>
  </cols>
  <sheetData>
    <row r="1" spans="2:15" ht="179.25" customHeight="1" x14ac:dyDescent="0.3"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2:15" ht="3.75" customHeight="1" x14ac:dyDescent="0.3">
      <c r="B2" s="2"/>
      <c r="C2" s="2"/>
    </row>
    <row r="3" spans="2:15" ht="37.5" customHeight="1" x14ac:dyDescent="0.4">
      <c r="B3" s="97" t="s">
        <v>55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2:15" ht="45" customHeight="1" x14ac:dyDescent="0.3">
      <c r="B4" s="96" t="s">
        <v>48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2:15" ht="64.5" customHeight="1" thickBot="1" x14ac:dyDescent="0.35">
      <c r="B5" s="4"/>
      <c r="C5" s="4"/>
      <c r="D5" s="5"/>
      <c r="E5" s="5"/>
      <c r="F5" s="6"/>
      <c r="G5" s="5"/>
      <c r="H5" s="5"/>
      <c r="I5" s="5"/>
      <c r="J5" s="5"/>
      <c r="K5" s="5"/>
      <c r="L5" s="5"/>
      <c r="M5" s="5"/>
      <c r="N5" s="5"/>
      <c r="O5" s="5"/>
    </row>
    <row r="6" spans="2:15" ht="34.5" customHeight="1" x14ac:dyDescent="0.3">
      <c r="B6" s="84" t="s">
        <v>12</v>
      </c>
      <c r="C6" s="88" t="s">
        <v>50</v>
      </c>
      <c r="D6" s="76" t="s">
        <v>13</v>
      </c>
      <c r="E6" s="76"/>
      <c r="F6" s="76"/>
      <c r="G6" s="76"/>
      <c r="H6" s="76"/>
      <c r="I6" s="76"/>
      <c r="J6" s="76"/>
      <c r="K6" s="76"/>
      <c r="L6" s="76"/>
      <c r="M6" s="76"/>
      <c r="N6" s="76"/>
      <c r="O6" s="77"/>
    </row>
    <row r="7" spans="2:15" s="2" customFormat="1" ht="46.5" customHeight="1" thickBot="1" x14ac:dyDescent="0.35">
      <c r="B7" s="85"/>
      <c r="C7" s="89"/>
      <c r="D7" s="53" t="s">
        <v>0</v>
      </c>
      <c r="E7" s="39" t="s">
        <v>1</v>
      </c>
      <c r="F7" s="39" t="s">
        <v>3</v>
      </c>
      <c r="G7" s="39" t="s">
        <v>4</v>
      </c>
      <c r="H7" s="39" t="s">
        <v>5</v>
      </c>
      <c r="I7" s="39" t="s">
        <v>6</v>
      </c>
      <c r="J7" s="39" t="s">
        <v>8</v>
      </c>
      <c r="K7" s="39" t="s">
        <v>14</v>
      </c>
      <c r="L7" s="39" t="s">
        <v>15</v>
      </c>
      <c r="M7" s="39" t="s">
        <v>16</v>
      </c>
      <c r="N7" s="39" t="s">
        <v>17</v>
      </c>
      <c r="O7" s="40" t="s">
        <v>18</v>
      </c>
    </row>
    <row r="8" spans="2:15" ht="18" customHeight="1" x14ac:dyDescent="0.35">
      <c r="B8" s="52" t="s">
        <v>23</v>
      </c>
      <c r="C8" s="58"/>
      <c r="D8" s="54">
        <f>'[1]S. CAT ESTAT'!D$30</f>
        <v>56.612903225806448</v>
      </c>
      <c r="E8" s="15">
        <f>'[1]S. CAT ESTAT'!E$30</f>
        <v>59.285714285714285</v>
      </c>
      <c r="F8" s="15">
        <f>'[1]S. CAT ESTAT'!F$30</f>
        <v>56.322580645161288</v>
      </c>
      <c r="G8" s="15">
        <f>'[1]S. CAT ESTAT'!G$30</f>
        <v>56.6</v>
      </c>
      <c r="H8" s="15">
        <f>'[1]S. CAT ESTAT'!H$30</f>
        <v>56.612903225806448</v>
      </c>
      <c r="I8" s="15">
        <f>'[1]S. CAT ESTAT'!I$30</f>
        <v>64</v>
      </c>
      <c r="J8" s="15">
        <f>'[1]S. CAT ESTAT'!J$30</f>
        <v>61.70967741935484</v>
      </c>
      <c r="K8" s="15">
        <f>'[1]S. CAT ESTAT'!K$30</f>
        <v>55</v>
      </c>
      <c r="L8" s="15">
        <f>'[1]S. CAT ESTAT'!L$30</f>
        <v>55.233333333333334</v>
      </c>
      <c r="M8" s="15"/>
      <c r="N8" s="15"/>
      <c r="O8" s="63"/>
    </row>
    <row r="9" spans="2:15" ht="18" customHeight="1" x14ac:dyDescent="0.35">
      <c r="B9" s="14" t="s">
        <v>24</v>
      </c>
      <c r="C9" s="59"/>
      <c r="D9" s="54">
        <f>'[1]S. CAT ESTAT'!D$31</f>
        <v>132</v>
      </c>
      <c r="E9" s="15">
        <f>'[1]S. CAT ESTAT'!E$31</f>
        <v>134</v>
      </c>
      <c r="F9" s="15">
        <f>'[1]S. CAT ESTAT'!F$31</f>
        <v>149</v>
      </c>
      <c r="G9" s="15">
        <f>'[1]S. CAT ESTAT'!G$31</f>
        <v>131</v>
      </c>
      <c r="H9" s="15">
        <f>'[1]S. CAT ESTAT'!H$31</f>
        <v>156</v>
      </c>
      <c r="I9" s="15">
        <f>'[1]S. CAT ESTAT'!I$31</f>
        <v>176</v>
      </c>
      <c r="J9" s="15">
        <f>'[1]S. CAT ESTAT'!J$31</f>
        <v>189</v>
      </c>
      <c r="K9" s="15">
        <f>'[1]S. CAT ESTAT'!K$31</f>
        <v>134</v>
      </c>
      <c r="L9" s="15">
        <f>'[1]S. CAT ESTAT'!L$31</f>
        <v>136</v>
      </c>
      <c r="M9" s="15"/>
      <c r="N9" s="15"/>
      <c r="O9" s="63"/>
    </row>
    <row r="10" spans="2:15" ht="18" customHeight="1" x14ac:dyDescent="0.35">
      <c r="B10" s="14" t="s">
        <v>25</v>
      </c>
      <c r="C10" s="60" t="s">
        <v>51</v>
      </c>
      <c r="D10" s="55">
        <f>'[1]S. CAT ESTAT'!D$32</f>
        <v>0.91794871794871791</v>
      </c>
      <c r="E10" s="16">
        <f>'[1]S. CAT ESTAT'!E$32</f>
        <v>0.91024096385542164</v>
      </c>
      <c r="F10" s="16">
        <f>'[1]S. CAT ESTAT'!F$32</f>
        <v>0.93699885452462772</v>
      </c>
      <c r="G10" s="16">
        <f>'[1]S. CAT ESTAT'!G$32</f>
        <v>0.95877502944640758</v>
      </c>
      <c r="H10" s="16">
        <f>'[1]S. CAT ESTAT'!H$32</f>
        <v>0.9133903133903134</v>
      </c>
      <c r="I10" s="16">
        <f>'[1]S. CAT ESTAT'!I$32</f>
        <v>0.87031250000000004</v>
      </c>
      <c r="J10" s="16">
        <f>'[1]S. CAT ESTAT'!J$32</f>
        <v>0.876633559853633</v>
      </c>
      <c r="K10" s="16">
        <f>'[1]S. CAT ESTAT'!K$32</f>
        <v>0.92375366568914952</v>
      </c>
      <c r="L10" s="16">
        <f>'[1]S. CAT ESTAT'!L$32</f>
        <v>0.90706095353047678</v>
      </c>
      <c r="M10" s="16"/>
      <c r="N10" s="16"/>
      <c r="O10" s="64"/>
    </row>
    <row r="11" spans="2:15" ht="18" customHeight="1" x14ac:dyDescent="0.35">
      <c r="B11" s="14" t="s">
        <v>26</v>
      </c>
      <c r="C11" s="61">
        <v>10</v>
      </c>
      <c r="D11" s="56">
        <f>'[1]S. CAT ESTAT'!D$33</f>
        <v>12.204545454545455</v>
      </c>
      <c r="E11" s="17">
        <f>'[1]S. CAT ESTAT'!E$33</f>
        <v>11.276119402985074</v>
      </c>
      <c r="F11" s="17">
        <f>'[1]S. CAT ESTAT'!F$33</f>
        <v>10.979865771812081</v>
      </c>
      <c r="G11" s="17">
        <f>'[1]S. CAT ESTAT'!G$33</f>
        <v>12.427480916030534</v>
      </c>
      <c r="H11" s="17">
        <f>'[1]S. CAT ESTAT'!H$33</f>
        <v>10.275641025641026</v>
      </c>
      <c r="I11" s="17">
        <f>'[1]S. CAT ESTAT'!I$33</f>
        <v>9.4943181818181817</v>
      </c>
      <c r="J11" s="17">
        <f>'[1]S. CAT ESTAT'!J$33</f>
        <v>8.8730158730158735</v>
      </c>
      <c r="K11" s="17">
        <f>'[1]S. CAT ESTAT'!K$33</f>
        <v>11.753731343283581</v>
      </c>
      <c r="L11" s="17">
        <f>'[1]S. CAT ESTAT'!L$33</f>
        <v>11.051470588235293</v>
      </c>
      <c r="M11" s="17"/>
      <c r="N11" s="17"/>
      <c r="O11" s="65"/>
    </row>
    <row r="12" spans="2:15" ht="18" customHeight="1" x14ac:dyDescent="0.35">
      <c r="B12" s="14" t="s">
        <v>27</v>
      </c>
      <c r="C12" s="61">
        <v>3.2</v>
      </c>
      <c r="D12" s="56">
        <f>'[1]S. CAT ESTAT'!D$34</f>
        <v>2.3316239316239318</v>
      </c>
      <c r="E12" s="17">
        <f>'[1]S. CAT ESTAT'!E$34</f>
        <v>2.2602409638554217</v>
      </c>
      <c r="F12" s="17">
        <f>'[1]S. CAT ESTAT'!F$34</f>
        <v>2.6454753722794959</v>
      </c>
      <c r="G12" s="17">
        <f>'[1]S. CAT ESTAT'!G$34</f>
        <v>2.3144876325088339</v>
      </c>
      <c r="H12" s="17">
        <f>'[1]S. CAT ESTAT'!H$34</f>
        <v>2.7555555555555555</v>
      </c>
      <c r="I12" s="17">
        <f>'[1]S. CAT ESTAT'!I$34</f>
        <v>2.75</v>
      </c>
      <c r="J12" s="17">
        <f>'[1]S. CAT ESTAT'!J$34</f>
        <v>3.0627286983795088</v>
      </c>
      <c r="K12" s="17">
        <f>'[1]S. CAT ESTAT'!K$34</f>
        <v>2.4363636363636365</v>
      </c>
      <c r="L12" s="17">
        <f>'[1]S. CAT ESTAT'!L$34</f>
        <v>2.4622812311406155</v>
      </c>
      <c r="M12" s="17"/>
      <c r="N12" s="17"/>
      <c r="O12" s="65"/>
    </row>
    <row r="13" spans="2:15" ht="18" customHeight="1" x14ac:dyDescent="0.35">
      <c r="B13" s="14" t="s">
        <v>28</v>
      </c>
      <c r="C13" s="61">
        <v>0.9</v>
      </c>
      <c r="D13" s="56">
        <f>'[1]S. CAT ESTAT'!D$35</f>
        <v>1.0909090909090917</v>
      </c>
      <c r="E13" s="17">
        <f>'[1]S. CAT ESTAT'!E$35</f>
        <v>1.1119402985074633</v>
      </c>
      <c r="F13" s="17">
        <f>'[1]S. CAT ESTAT'!F$35</f>
        <v>0.73825503355704691</v>
      </c>
      <c r="G13" s="17">
        <f>'[1]S. CAT ESTAT'!G$35</f>
        <v>0.53435114503816739</v>
      </c>
      <c r="H13" s="17">
        <f>'[1]S. CAT ESTAT'!H$35</f>
        <v>0.97435897435897423</v>
      </c>
      <c r="I13" s="17">
        <f>'[1]S. CAT ESTAT'!I$35</f>
        <v>1.4147727272727266</v>
      </c>
      <c r="J13" s="17">
        <f>'[1]S. CAT ESTAT'!J$35</f>
        <v>1.2486772486772493</v>
      </c>
      <c r="K13" s="17">
        <f>'[1]S. CAT ESTAT'!K$35</f>
        <v>0.97014925373134375</v>
      </c>
      <c r="L13" s="17">
        <f>'[1]S. CAT ESTAT'!L$35</f>
        <v>1.1323529411764703</v>
      </c>
      <c r="M13" s="17"/>
      <c r="N13" s="17"/>
      <c r="O13" s="65"/>
    </row>
    <row r="14" spans="2:15" ht="18" customHeight="1" x14ac:dyDescent="0.35">
      <c r="B14" s="14" t="s">
        <v>29</v>
      </c>
      <c r="C14" s="59" t="s">
        <v>52</v>
      </c>
      <c r="D14" s="55">
        <f>'[1]S. CAT ESTAT'!D$36</f>
        <v>7.575757575757576E-2</v>
      </c>
      <c r="E14" s="16">
        <f>'[1]S. CAT ESTAT'!E$36</f>
        <v>8.2089552238805971E-2</v>
      </c>
      <c r="F14" s="16">
        <f>'[1]S. CAT ESTAT'!F$36</f>
        <v>0.1476510067114094</v>
      </c>
      <c r="G14" s="16">
        <f>'[1]S. CAT ESTAT'!G$36</f>
        <v>5.3435114503816793E-2</v>
      </c>
      <c r="H14" s="16">
        <f>'[1]S. CAT ESTAT'!H$36</f>
        <v>4.4871794871794872E-2</v>
      </c>
      <c r="I14" s="16">
        <f>'[1]S. CAT ESTAT'!I$36</f>
        <v>6.25E-2</v>
      </c>
      <c r="J14" s="16">
        <f>'[1]S. CAT ESTAT'!J$36</f>
        <v>5.8201058201058198E-2</v>
      </c>
      <c r="K14" s="16">
        <f>'[1]S. CAT ESTAT'!K$36</f>
        <v>8.9552238805970144E-2</v>
      </c>
      <c r="L14" s="16">
        <f>'[1]S. CAT ESTAT'!L$36</f>
        <v>8.8235294117647065E-2</v>
      </c>
      <c r="M14" s="16"/>
      <c r="N14" s="16"/>
      <c r="O14" s="64"/>
    </row>
    <row r="15" spans="2:15" ht="18" customHeight="1" thickBot="1" x14ac:dyDescent="0.4">
      <c r="B15" s="18" t="s">
        <v>30</v>
      </c>
      <c r="C15" s="62" t="s">
        <v>52</v>
      </c>
      <c r="D15" s="57">
        <f>'[1]S. CAT ESTAT'!D$37</f>
        <v>7.575757575757576E-2</v>
      </c>
      <c r="E15" s="19">
        <f>'[1]S. CAT ESTAT'!E$37</f>
        <v>8.2089552238805971E-2</v>
      </c>
      <c r="F15" s="19">
        <f>'[1]S. CAT ESTAT'!F$37</f>
        <v>0.1476510067114094</v>
      </c>
      <c r="G15" s="19">
        <f>'[1]S. CAT ESTAT'!G$37</f>
        <v>5.3435114503816793E-2</v>
      </c>
      <c r="H15" s="19">
        <f>'[1]S. CAT ESTAT'!H$37</f>
        <v>4.4871794871794872E-2</v>
      </c>
      <c r="I15" s="19">
        <f>'[1]S. CAT ESTAT'!I$37</f>
        <v>6.25E-2</v>
      </c>
      <c r="J15" s="19">
        <f>'[1]S. CAT ESTAT'!J$37</f>
        <v>5.8201058201058198E-2</v>
      </c>
      <c r="K15" s="19">
        <f>'[1]S. CAT ESTAT'!K$37</f>
        <v>8.9552238805970144E-2</v>
      </c>
      <c r="L15" s="19">
        <f>'[1]S. CAT ESTAT'!L$37</f>
        <v>8.8235294117647065E-2</v>
      </c>
      <c r="M15" s="19"/>
      <c r="N15" s="19"/>
      <c r="O15" s="66"/>
    </row>
    <row r="16" spans="2:15" ht="51" customHeight="1" x14ac:dyDescent="0.3">
      <c r="B16" s="7"/>
      <c r="C16" s="7"/>
      <c r="N16" s="29" t="s">
        <v>57</v>
      </c>
      <c r="O16" s="29"/>
    </row>
    <row r="17" spans="2:15" ht="18.75" customHeight="1" thickBot="1" x14ac:dyDescent="0.35">
      <c r="B17" s="7"/>
      <c r="C17" s="7"/>
      <c r="N17" s="29"/>
      <c r="O17" s="29"/>
    </row>
    <row r="18" spans="2:15" ht="29.25" customHeight="1" x14ac:dyDescent="0.3">
      <c r="B18" s="81" t="s">
        <v>9</v>
      </c>
      <c r="C18" s="88" t="s">
        <v>50</v>
      </c>
      <c r="D18" s="78" t="s">
        <v>13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80"/>
    </row>
    <row r="19" spans="2:15" ht="30.75" customHeight="1" thickBot="1" x14ac:dyDescent="0.35">
      <c r="B19" s="83"/>
      <c r="C19" s="89"/>
      <c r="D19" s="53" t="s">
        <v>0</v>
      </c>
      <c r="E19" s="39" t="s">
        <v>1</v>
      </c>
      <c r="F19" s="39" t="s">
        <v>3</v>
      </c>
      <c r="G19" s="39" t="s">
        <v>4</v>
      </c>
      <c r="H19" s="39" t="s">
        <v>5</v>
      </c>
      <c r="I19" s="39" t="s">
        <v>6</v>
      </c>
      <c r="J19" s="39" t="s">
        <v>8</v>
      </c>
      <c r="K19" s="39" t="s">
        <v>14</v>
      </c>
      <c r="L19" s="39" t="s">
        <v>15</v>
      </c>
      <c r="M19" s="39" t="s">
        <v>16</v>
      </c>
      <c r="N19" s="39" t="s">
        <v>17</v>
      </c>
      <c r="O19" s="40" t="s">
        <v>18</v>
      </c>
    </row>
    <row r="20" spans="2:15" ht="18" customHeight="1" x14ac:dyDescent="0.35">
      <c r="B20" s="20" t="s">
        <v>23</v>
      </c>
      <c r="C20" s="58"/>
      <c r="D20" s="54">
        <f>'[1]S. CAT ESTAT'!D$47</f>
        <v>19.967741935483872</v>
      </c>
      <c r="E20" s="15">
        <f>'[1]S. CAT ESTAT'!E$47</f>
        <v>19.857142857142858</v>
      </c>
      <c r="F20" s="15">
        <f>'[1]S. CAT ESTAT'!F$47</f>
        <v>20</v>
      </c>
      <c r="G20" s="15">
        <f>'[1]S. CAT ESTAT'!G$47</f>
        <v>20</v>
      </c>
      <c r="H20" s="15">
        <f>'[1]S. CAT ESTAT'!H$47</f>
        <v>20</v>
      </c>
      <c r="I20" s="15">
        <f>'[1]S. CAT ESTAT'!I$47</f>
        <v>20</v>
      </c>
      <c r="J20" s="15">
        <f>'[1]S. CAT ESTAT'!J$47</f>
        <v>20</v>
      </c>
      <c r="K20" s="15">
        <f>'[1]S. CAT ESTAT'!K$47</f>
        <v>20</v>
      </c>
      <c r="L20" s="15">
        <f>'[1]S. CAT ESTAT'!L$47</f>
        <v>20</v>
      </c>
      <c r="M20" s="15"/>
      <c r="N20" s="15"/>
      <c r="O20" s="63"/>
    </row>
    <row r="21" spans="2:15" ht="18" customHeight="1" x14ac:dyDescent="0.35">
      <c r="B21" s="25" t="s">
        <v>24</v>
      </c>
      <c r="C21" s="59"/>
      <c r="D21" s="67">
        <f>'[1]S. CAT ESTAT'!D$48</f>
        <v>77</v>
      </c>
      <c r="E21" s="22">
        <f>'[1]S. CAT ESTAT'!E$48</f>
        <v>87</v>
      </c>
      <c r="F21" s="22">
        <f>'[1]S. CAT ESTAT'!F$48</f>
        <v>105</v>
      </c>
      <c r="G21" s="22">
        <f>'[1]S. CAT ESTAT'!G$48</f>
        <v>105</v>
      </c>
      <c r="H21" s="22">
        <f>'[1]S. CAT ESTAT'!H$48</f>
        <v>88</v>
      </c>
      <c r="I21" s="22">
        <f>'[1]S. CAT ESTAT'!I$48</f>
        <v>77</v>
      </c>
      <c r="J21" s="22">
        <f>'[1]S. CAT ESTAT'!J$48</f>
        <v>72</v>
      </c>
      <c r="K21" s="22">
        <f>'[1]S. CAT ESTAT'!K$48</f>
        <v>81</v>
      </c>
      <c r="L21" s="22">
        <f>'[1]S. CAT ESTAT'!L$48</f>
        <v>105</v>
      </c>
      <c r="M21" s="22"/>
      <c r="N21" s="22"/>
      <c r="O21" s="70"/>
    </row>
    <row r="22" spans="2:15" ht="18" customHeight="1" x14ac:dyDescent="0.35">
      <c r="B22" s="25" t="s">
        <v>25</v>
      </c>
      <c r="C22" s="60" t="s">
        <v>51</v>
      </c>
      <c r="D22" s="68">
        <f>'[1]S. CAT ESTAT'!D$49</f>
        <v>0.96284329563812598</v>
      </c>
      <c r="E22" s="23">
        <f>'[1]S. CAT ESTAT'!E$49</f>
        <v>0.95863309352517989</v>
      </c>
      <c r="F22" s="23">
        <f>'[1]S. CAT ESTAT'!F$49</f>
        <v>0.9306451612903226</v>
      </c>
      <c r="G22" s="23">
        <f>'[1]S. CAT ESTAT'!G$49</f>
        <v>0.94499999999999995</v>
      </c>
      <c r="H22" s="23">
        <f>'[1]S. CAT ESTAT'!H$49</f>
        <v>0.95322580645161292</v>
      </c>
      <c r="I22" s="23">
        <f>'[1]S. CAT ESTAT'!I$49</f>
        <v>0.95666666666666667</v>
      </c>
      <c r="J22" s="23">
        <f>'[1]S. CAT ESTAT'!J$49</f>
        <v>0.96612903225806457</v>
      </c>
      <c r="K22" s="23">
        <f>'[1]S. CAT ESTAT'!K$49</f>
        <v>0.95967741935483875</v>
      </c>
      <c r="L22" s="23">
        <f>'[1]S. CAT ESTAT'!L$49</f>
        <v>0.91500000000000004</v>
      </c>
      <c r="M22" s="23"/>
      <c r="N22" s="23"/>
      <c r="O22" s="71"/>
    </row>
    <row r="23" spans="2:15" ht="18" customHeight="1" x14ac:dyDescent="0.35">
      <c r="B23" s="25" t="s">
        <v>26</v>
      </c>
      <c r="C23" s="59">
        <v>7.5</v>
      </c>
      <c r="D23" s="69">
        <f>'[1]S. CAT ESTAT'!D$50</f>
        <v>7.7402597402597406</v>
      </c>
      <c r="E23" s="24">
        <f>'[1]S. CAT ESTAT'!E$50</f>
        <v>6.1264367816091951</v>
      </c>
      <c r="F23" s="24">
        <f>'[1]S. CAT ESTAT'!F$50</f>
        <v>5.4952380952380953</v>
      </c>
      <c r="G23" s="24">
        <f>'[1]S. CAT ESTAT'!G$50</f>
        <v>5.4</v>
      </c>
      <c r="H23" s="24">
        <f>'[1]S. CAT ESTAT'!H$50</f>
        <v>6.7159090909090908</v>
      </c>
      <c r="I23" s="24">
        <f>'[1]S. CAT ESTAT'!I$50</f>
        <v>7.4545454545454541</v>
      </c>
      <c r="J23" s="24">
        <f>'[1]S. CAT ESTAT'!J$50</f>
        <v>8.3194444444444446</v>
      </c>
      <c r="K23" s="24">
        <f>'[1]S. CAT ESTAT'!K$50</f>
        <v>7.3456790123456788</v>
      </c>
      <c r="L23" s="24">
        <f>'[1]S. CAT ESTAT'!L$50</f>
        <v>5.2285714285714286</v>
      </c>
      <c r="M23" s="24"/>
      <c r="N23" s="24"/>
      <c r="O23" s="72"/>
    </row>
    <row r="24" spans="2:15" ht="18" customHeight="1" x14ac:dyDescent="0.35">
      <c r="B24" s="25" t="s">
        <v>27</v>
      </c>
      <c r="C24" s="59">
        <v>3.6</v>
      </c>
      <c r="D24" s="69">
        <f>'[1]S. CAT ESTAT'!D$51</f>
        <v>3.8562197092084007</v>
      </c>
      <c r="E24" s="24">
        <f>'[1]S. CAT ESTAT'!E$51</f>
        <v>4.3812949640287773</v>
      </c>
      <c r="F24" s="24">
        <f>'[1]S. CAT ESTAT'!F$51</f>
        <v>5.25</v>
      </c>
      <c r="G24" s="24">
        <f>'[1]S. CAT ESTAT'!G$51</f>
        <v>5.25</v>
      </c>
      <c r="H24" s="24">
        <f>'[1]S. CAT ESTAT'!H$51</f>
        <v>4.4000000000000004</v>
      </c>
      <c r="I24" s="24">
        <f>'[1]S. CAT ESTAT'!I$51</f>
        <v>3.85</v>
      </c>
      <c r="J24" s="24">
        <f>'[1]S. CAT ESTAT'!J$51</f>
        <v>3.6</v>
      </c>
      <c r="K24" s="24">
        <f>'[1]S. CAT ESTAT'!K$51</f>
        <v>4.05</v>
      </c>
      <c r="L24" s="24">
        <f>'[1]S. CAT ESTAT'!L$51</f>
        <v>5.25</v>
      </c>
      <c r="M24" s="24"/>
      <c r="N24" s="24"/>
      <c r="O24" s="72"/>
    </row>
    <row r="25" spans="2:15" ht="18" customHeight="1" x14ac:dyDescent="0.35">
      <c r="B25" s="25" t="s">
        <v>28</v>
      </c>
      <c r="C25" s="59">
        <v>0.8</v>
      </c>
      <c r="D25" s="69">
        <f>'[1]S. CAT ESTAT'!D$52</f>
        <v>0.29870129870129891</v>
      </c>
      <c r="E25" s="24">
        <f>'[1]S. CAT ESTAT'!E$52</f>
        <v>0.26436781609195376</v>
      </c>
      <c r="F25" s="24">
        <f>'[1]S. CAT ESTAT'!F$52</f>
        <v>0.4095238095238094</v>
      </c>
      <c r="G25" s="24">
        <f>'[1]S. CAT ESTAT'!G$52</f>
        <v>0.31428571428571456</v>
      </c>
      <c r="H25" s="24">
        <f>'[1]S. CAT ESTAT'!H$52</f>
        <v>0.32954545454545436</v>
      </c>
      <c r="I25" s="24">
        <f>'[1]S. CAT ESTAT'!I$52</f>
        <v>0.33766233766233761</v>
      </c>
      <c r="J25" s="24">
        <f>'[1]S. CAT ESTAT'!J$52</f>
        <v>0.29166666666666619</v>
      </c>
      <c r="K25" s="24">
        <f>'[1]S. CAT ESTAT'!K$52</f>
        <v>0.30864197530864168</v>
      </c>
      <c r="L25" s="24">
        <f>'[1]S. CAT ESTAT'!L$52</f>
        <v>0.48571428571428549</v>
      </c>
      <c r="M25" s="24"/>
      <c r="N25" s="24"/>
      <c r="O25" s="72"/>
    </row>
    <row r="26" spans="2:15" ht="18" customHeight="1" x14ac:dyDescent="0.35">
      <c r="B26" s="25" t="s">
        <v>29</v>
      </c>
      <c r="C26" s="31" t="s">
        <v>52</v>
      </c>
      <c r="D26" s="68">
        <f>'[1]S. CAT ESTAT'!D$53</f>
        <v>0.2857142857142857</v>
      </c>
      <c r="E26" s="23">
        <f>'[1]S. CAT ESTAT'!E$53</f>
        <v>0.16091954022988506</v>
      </c>
      <c r="F26" s="23">
        <f>'[1]S. CAT ESTAT'!F$53</f>
        <v>0.20952380952380953</v>
      </c>
      <c r="G26" s="23">
        <f>'[1]S. CAT ESTAT'!G$53</f>
        <v>9.5238095238095233E-2</v>
      </c>
      <c r="H26" s="23">
        <f>'[1]S. CAT ESTAT'!H$53</f>
        <v>0.28409090909090912</v>
      </c>
      <c r="I26" s="23">
        <f>'[1]S. CAT ESTAT'!I$53</f>
        <v>0.33766233766233766</v>
      </c>
      <c r="J26" s="23">
        <f>'[1]S. CAT ESTAT'!J$53</f>
        <v>0.25</v>
      </c>
      <c r="K26" s="23">
        <f>'[1]S. CAT ESTAT'!K$53</f>
        <v>0.1728395061728395</v>
      </c>
      <c r="L26" s="23">
        <f>'[1]S. CAT ESTAT'!L$53</f>
        <v>0.24761904761904763</v>
      </c>
      <c r="M26" s="23"/>
      <c r="N26" s="23"/>
      <c r="O26" s="71"/>
    </row>
    <row r="27" spans="2:15" ht="18" customHeight="1" thickBot="1" x14ac:dyDescent="0.4">
      <c r="B27" s="18" t="s">
        <v>30</v>
      </c>
      <c r="C27" s="62" t="s">
        <v>52</v>
      </c>
      <c r="D27" s="57">
        <f>'[1]S. CAT ESTAT'!D$54</f>
        <v>0.25974025974025972</v>
      </c>
      <c r="E27" s="19">
        <f>'[1]S. CAT ESTAT'!E$54</f>
        <v>0.14942528735632185</v>
      </c>
      <c r="F27" s="19">
        <f>'[1]S. CAT ESTAT'!F$54</f>
        <v>0.18095238095238095</v>
      </c>
      <c r="G27" s="19">
        <f>'[1]S. CAT ESTAT'!G$54</f>
        <v>8.5714285714285715E-2</v>
      </c>
      <c r="H27" s="19">
        <f>'[1]S. CAT ESTAT'!H$54</f>
        <v>0.28409090909090912</v>
      </c>
      <c r="I27" s="19">
        <f>'[1]S. CAT ESTAT'!I$54</f>
        <v>0.27272727272727271</v>
      </c>
      <c r="J27" s="19">
        <f>'[1]S. CAT ESTAT'!J$54</f>
        <v>0.20833333333333334</v>
      </c>
      <c r="K27" s="19">
        <f>'[1]S. CAT ESTAT'!K$54</f>
        <v>0.16049382716049382</v>
      </c>
      <c r="L27" s="19">
        <f>'[1]S. CAT ESTAT'!L$54</f>
        <v>0.21904761904761905</v>
      </c>
      <c r="M27" s="19"/>
      <c r="N27" s="19"/>
      <c r="O27" s="66"/>
    </row>
    <row r="28" spans="2:15" ht="48" customHeight="1" x14ac:dyDescent="0.3">
      <c r="B28" s="7"/>
      <c r="C28" s="7"/>
      <c r="N28" s="86" t="str">
        <f>N16</f>
        <v>Mês de referência: 09/2025</v>
      </c>
      <c r="O28" s="86"/>
    </row>
    <row r="29" spans="2:15" ht="132.75" customHeight="1" thickBot="1" x14ac:dyDescent="0.35">
      <c r="B29" s="7"/>
      <c r="C29" s="7"/>
      <c r="N29" s="30"/>
      <c r="O29" s="30"/>
    </row>
    <row r="30" spans="2:15" ht="27" customHeight="1" x14ac:dyDescent="0.3">
      <c r="B30" s="81" t="s">
        <v>43</v>
      </c>
      <c r="C30" s="90" t="s">
        <v>50</v>
      </c>
      <c r="D30" s="78" t="s">
        <v>44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80"/>
    </row>
    <row r="31" spans="2:15" ht="27" customHeight="1" x14ac:dyDescent="0.3">
      <c r="B31" s="82"/>
      <c r="C31" s="91"/>
      <c r="D31" s="26" t="s">
        <v>0</v>
      </c>
      <c r="E31" s="9" t="s">
        <v>1</v>
      </c>
      <c r="F31" s="9" t="s">
        <v>3</v>
      </c>
      <c r="G31" s="9" t="s">
        <v>4</v>
      </c>
      <c r="H31" s="9" t="s">
        <v>5</v>
      </c>
      <c r="I31" s="9" t="s">
        <v>6</v>
      </c>
      <c r="J31" s="9" t="s">
        <v>8</v>
      </c>
      <c r="K31" s="9" t="s">
        <v>14</v>
      </c>
      <c r="L31" s="9" t="s">
        <v>15</v>
      </c>
      <c r="M31" s="9" t="s">
        <v>16</v>
      </c>
      <c r="N31" s="9" t="s">
        <v>17</v>
      </c>
      <c r="O31" s="10" t="s">
        <v>18</v>
      </c>
    </row>
    <row r="32" spans="2:15" ht="24" customHeight="1" thickBot="1" x14ac:dyDescent="0.4">
      <c r="B32" s="83"/>
      <c r="C32" s="92"/>
      <c r="D32" s="33" t="s">
        <v>7</v>
      </c>
      <c r="E32" s="34" t="s">
        <v>7</v>
      </c>
      <c r="F32" s="34" t="s">
        <v>7</v>
      </c>
      <c r="G32" s="34" t="s">
        <v>7</v>
      </c>
      <c r="H32" s="34" t="s">
        <v>7</v>
      </c>
      <c r="I32" s="34" t="s">
        <v>7</v>
      </c>
      <c r="J32" s="34" t="s">
        <v>7</v>
      </c>
      <c r="K32" s="34" t="s">
        <v>7</v>
      </c>
      <c r="L32" s="34" t="s">
        <v>7</v>
      </c>
      <c r="M32" s="34" t="s">
        <v>7</v>
      </c>
      <c r="N32" s="34" t="s">
        <v>7</v>
      </c>
      <c r="O32" s="35" t="s">
        <v>7</v>
      </c>
    </row>
    <row r="33" spans="2:15" ht="21" x14ac:dyDescent="0.35">
      <c r="B33" s="20" t="s">
        <v>32</v>
      </c>
      <c r="C33" s="32" t="s">
        <v>52</v>
      </c>
      <c r="D33" s="44">
        <f>'[1]S. CAT EXT'!D73</f>
        <v>15991</v>
      </c>
      <c r="E33" s="44">
        <f>'[1]S. CAT EXT'!E73</f>
        <v>14793</v>
      </c>
      <c r="F33" s="44">
        <f>'[1]S. CAT EXT'!F73</f>
        <v>15615</v>
      </c>
      <c r="G33" s="44">
        <f>'[1]S. CAT EXT'!G73</f>
        <v>15526</v>
      </c>
      <c r="H33" s="44">
        <f>'[1]S. CAT EXT'!H73</f>
        <v>15635</v>
      </c>
      <c r="I33" s="44">
        <f>'[1]S. CAT EXT'!I73</f>
        <v>16911</v>
      </c>
      <c r="J33" s="44">
        <f>'[1]S. CAT EXT'!J73</f>
        <v>16590</v>
      </c>
      <c r="K33" s="44">
        <f>'[1]S. CAT EXT'!K73</f>
        <v>15529</v>
      </c>
      <c r="L33" s="44">
        <f>'[1]S. CAT EXT'!L73</f>
        <v>14924</v>
      </c>
      <c r="M33" s="44"/>
      <c r="N33" s="44"/>
      <c r="O33" s="45"/>
    </row>
    <row r="34" spans="2:15" ht="21" hidden="1" x14ac:dyDescent="0.35">
      <c r="B34" s="25" t="s">
        <v>33</v>
      </c>
      <c r="C34" s="31" t="s">
        <v>52</v>
      </c>
      <c r="D34" s="46">
        <f>'[1]S. CAT EXT'!D74</f>
        <v>0</v>
      </c>
      <c r="E34" s="46">
        <f>'[1]S. CAT EXT'!E74</f>
        <v>0</v>
      </c>
      <c r="F34" s="46">
        <f>'[1]S. CAT EXT'!F74</f>
        <v>0</v>
      </c>
      <c r="G34" s="46">
        <f>'[1]S. CAT EXT'!G74</f>
        <v>0</v>
      </c>
      <c r="H34" s="46">
        <f>'[1]S. CAT EXT'!H74</f>
        <v>0</v>
      </c>
      <c r="I34" s="46">
        <f>'[1]S. CAT EXT'!I74</f>
        <v>0</v>
      </c>
      <c r="J34" s="46">
        <f>'[1]S. CAT EXT'!J74</f>
        <v>0</v>
      </c>
      <c r="K34" s="46">
        <f>'[1]S. CAT EXT'!K74</f>
        <v>0</v>
      </c>
      <c r="L34" s="46">
        <f>'[1]S. CAT EXT'!L74</f>
        <v>0</v>
      </c>
      <c r="M34" s="46"/>
      <c r="N34" s="46"/>
      <c r="O34" s="47"/>
    </row>
    <row r="35" spans="2:15" ht="21" x14ac:dyDescent="0.35">
      <c r="B35" s="25" t="s">
        <v>34</v>
      </c>
      <c r="C35" s="31" t="s">
        <v>52</v>
      </c>
      <c r="D35" s="46">
        <f>'[1]S. CAT EXT'!D75</f>
        <v>40</v>
      </c>
      <c r="E35" s="46">
        <f>'[1]S. CAT EXT'!E75</f>
        <v>35</v>
      </c>
      <c r="F35" s="46">
        <f>'[1]S. CAT EXT'!F75</f>
        <v>24</v>
      </c>
      <c r="G35" s="46">
        <f>'[1]S. CAT EXT'!G75</f>
        <v>41</v>
      </c>
      <c r="H35" s="46">
        <f>'[1]S. CAT EXT'!H75</f>
        <v>42</v>
      </c>
      <c r="I35" s="46">
        <f>'[1]S. CAT EXT'!I75</f>
        <v>41</v>
      </c>
      <c r="J35" s="46">
        <f>'[1]S. CAT EXT'!J75</f>
        <v>38</v>
      </c>
      <c r="K35" s="46">
        <f>'[1]S. CAT EXT'!K75</f>
        <v>31</v>
      </c>
      <c r="L35" s="46">
        <f>'[1]S. CAT EXT'!L75</f>
        <v>31</v>
      </c>
      <c r="M35" s="46"/>
      <c r="N35" s="46"/>
      <c r="O35" s="47"/>
    </row>
    <row r="36" spans="2:15" ht="21" x14ac:dyDescent="0.35">
      <c r="B36" s="25" t="s">
        <v>10</v>
      </c>
      <c r="C36" s="31" t="s">
        <v>52</v>
      </c>
      <c r="D36" s="46">
        <f>'[1]S. CAT EXT'!D76</f>
        <v>21</v>
      </c>
      <c r="E36" s="46">
        <f>'[1]S. CAT EXT'!E76</f>
        <v>52</v>
      </c>
      <c r="F36" s="46">
        <f>'[1]S. CAT EXT'!F76</f>
        <v>50</v>
      </c>
      <c r="G36" s="46">
        <f>'[1]S. CAT EXT'!G76</f>
        <v>16</v>
      </c>
      <c r="H36" s="46">
        <f>'[1]S. CAT EXT'!H76</f>
        <v>31</v>
      </c>
      <c r="I36" s="46">
        <f>'[1]S. CAT EXT'!I76</f>
        <v>45</v>
      </c>
      <c r="J36" s="46">
        <f>'[1]S. CAT EXT'!J76</f>
        <v>55</v>
      </c>
      <c r="K36" s="46">
        <f>'[1]S. CAT EXT'!K76</f>
        <v>40</v>
      </c>
      <c r="L36" s="46">
        <f>'[1]S. CAT EXT'!L76</f>
        <v>55</v>
      </c>
      <c r="M36" s="46"/>
      <c r="N36" s="46"/>
      <c r="O36" s="47"/>
    </row>
    <row r="37" spans="2:15" ht="18" customHeight="1" x14ac:dyDescent="0.35">
      <c r="B37" s="25" t="s">
        <v>35</v>
      </c>
      <c r="C37" s="31" t="s">
        <v>52</v>
      </c>
      <c r="D37" s="46">
        <f>'[1]S. CAT EXT'!D77</f>
        <v>20</v>
      </c>
      <c r="E37" s="46">
        <f>'[1]S. CAT EXT'!E77</f>
        <v>13</v>
      </c>
      <c r="F37" s="46">
        <f>'[1]S. CAT EXT'!F77</f>
        <v>12</v>
      </c>
      <c r="G37" s="46">
        <f>'[1]S. CAT EXT'!G77</f>
        <v>22</v>
      </c>
      <c r="H37" s="46">
        <f>'[1]S. CAT EXT'!H77</f>
        <v>17</v>
      </c>
      <c r="I37" s="46">
        <f>'[1]S. CAT EXT'!I77</f>
        <v>12</v>
      </c>
      <c r="J37" s="46">
        <f>'[1]S. CAT EXT'!J77</f>
        <v>18</v>
      </c>
      <c r="K37" s="46">
        <f>'[1]S. CAT EXT'!K77</f>
        <v>22</v>
      </c>
      <c r="L37" s="46">
        <f>'[1]S. CAT EXT'!L77</f>
        <v>12</v>
      </c>
      <c r="M37" s="46"/>
      <c r="N37" s="46"/>
      <c r="O37" s="47"/>
    </row>
    <row r="38" spans="2:15" ht="21" x14ac:dyDescent="0.35">
      <c r="B38" s="25" t="s">
        <v>36</v>
      </c>
      <c r="C38" s="31" t="s">
        <v>52</v>
      </c>
      <c r="D38" s="46">
        <f>'[1]S. CAT EXT'!D78</f>
        <v>477</v>
      </c>
      <c r="E38" s="46">
        <f>'[1]S. CAT EXT'!E78</f>
        <v>0</v>
      </c>
      <c r="F38" s="46">
        <f>'[1]S. CAT EXT'!F78</f>
        <v>0</v>
      </c>
      <c r="G38" s="46">
        <f>'[1]S. CAT EXT'!G78</f>
        <v>436</v>
      </c>
      <c r="H38" s="46">
        <f>'[1]S. CAT EXT'!H78</f>
        <v>475</v>
      </c>
      <c r="I38" s="46">
        <f>'[1]S. CAT EXT'!I78</f>
        <v>537</v>
      </c>
      <c r="J38" s="46">
        <f>'[1]S. CAT EXT'!J78</f>
        <v>505</v>
      </c>
      <c r="K38" s="46">
        <f>'[1]S. CAT EXT'!K78</f>
        <v>509</v>
      </c>
      <c r="L38" s="46">
        <f>'[1]S. CAT EXT'!L78</f>
        <v>458</v>
      </c>
      <c r="M38" s="46"/>
      <c r="N38" s="46"/>
      <c r="O38" s="47"/>
    </row>
    <row r="39" spans="2:15" ht="21" hidden="1" x14ac:dyDescent="0.35">
      <c r="B39" s="25" t="s">
        <v>37</v>
      </c>
      <c r="C39" s="31" t="s">
        <v>52</v>
      </c>
      <c r="D39" s="46">
        <f>'[1]S. CAT EXT'!D79</f>
        <v>0</v>
      </c>
      <c r="E39" s="46">
        <f>'[1]S. CAT EXT'!E79</f>
        <v>0</v>
      </c>
      <c r="F39" s="46">
        <f>'[1]S. CAT EXT'!F79</f>
        <v>0</v>
      </c>
      <c r="G39" s="46">
        <f>'[1]S. CAT EXT'!G79</f>
        <v>0</v>
      </c>
      <c r="H39" s="46">
        <f>'[1]S. CAT EXT'!H79</f>
        <v>0</v>
      </c>
      <c r="I39" s="46">
        <f>'[1]S. CAT EXT'!I79</f>
        <v>0</v>
      </c>
      <c r="J39" s="46">
        <f>'[1]S. CAT EXT'!J79</f>
        <v>0</v>
      </c>
      <c r="K39" s="46">
        <f>'[1]S. CAT EXT'!K79</f>
        <v>0</v>
      </c>
      <c r="L39" s="46">
        <f>'[1]S. CAT EXT'!L79</f>
        <v>0</v>
      </c>
      <c r="M39" s="46"/>
      <c r="N39" s="46"/>
      <c r="O39" s="47"/>
    </row>
    <row r="40" spans="2:15" ht="21" x14ac:dyDescent="0.35">
      <c r="B40" s="27" t="s">
        <v>38</v>
      </c>
      <c r="C40" s="31" t="s">
        <v>52</v>
      </c>
      <c r="D40" s="46">
        <f>'[1]S. CAT EXT'!D80</f>
        <v>122</v>
      </c>
      <c r="E40" s="46">
        <f>'[1]S. CAT EXT'!E80</f>
        <v>135</v>
      </c>
      <c r="F40" s="46">
        <f>'[1]S. CAT EXT'!F80</f>
        <v>134</v>
      </c>
      <c r="G40" s="46">
        <f>'[1]S. CAT EXT'!G80</f>
        <v>194</v>
      </c>
      <c r="H40" s="46">
        <f>'[1]S. CAT EXT'!H80</f>
        <v>163</v>
      </c>
      <c r="I40" s="46">
        <f>'[1]S. CAT EXT'!I80</f>
        <v>174</v>
      </c>
      <c r="J40" s="46">
        <f>'[1]S. CAT EXT'!J80</f>
        <v>166</v>
      </c>
      <c r="K40" s="46">
        <f>'[1]S. CAT EXT'!K80</f>
        <v>136</v>
      </c>
      <c r="L40" s="46">
        <f>'[1]S. CAT EXT'!L80</f>
        <v>152</v>
      </c>
      <c r="M40" s="46"/>
      <c r="N40" s="46"/>
      <c r="O40" s="47"/>
    </row>
    <row r="41" spans="2:15" ht="21" hidden="1" x14ac:dyDescent="0.35">
      <c r="B41" s="27" t="s">
        <v>39</v>
      </c>
      <c r="C41" s="31" t="s">
        <v>52</v>
      </c>
      <c r="D41" s="46">
        <f>'[1]S. CAT EXT'!D81</f>
        <v>0</v>
      </c>
      <c r="E41" s="46">
        <f>'[1]S. CAT EXT'!E81</f>
        <v>0</v>
      </c>
      <c r="F41" s="46">
        <f>'[1]S. CAT EXT'!F81</f>
        <v>0</v>
      </c>
      <c r="G41" s="46">
        <f>'[1]S. CAT EXT'!G81</f>
        <v>0</v>
      </c>
      <c r="H41" s="46">
        <f>'[1]S. CAT EXT'!H81</f>
        <v>0</v>
      </c>
      <c r="I41" s="46">
        <f>'[1]S. CAT EXT'!I81</f>
        <v>0</v>
      </c>
      <c r="J41" s="46">
        <f>'[1]S. CAT EXT'!J81</f>
        <v>0</v>
      </c>
      <c r="K41" s="46">
        <f>'[1]S. CAT EXT'!K81</f>
        <v>0</v>
      </c>
      <c r="L41" s="46">
        <f>'[1]S. CAT EXT'!L81</f>
        <v>0</v>
      </c>
      <c r="M41" s="46"/>
      <c r="N41" s="46"/>
      <c r="O41" s="47"/>
    </row>
    <row r="42" spans="2:15" ht="21" x14ac:dyDescent="0.35">
      <c r="B42" s="28" t="s">
        <v>11</v>
      </c>
      <c r="C42" s="31" t="s">
        <v>52</v>
      </c>
      <c r="D42" s="46">
        <f>'[1]S. CAT EXT'!D82</f>
        <v>11</v>
      </c>
      <c r="E42" s="46">
        <f>'[1]S. CAT EXT'!E82</f>
        <v>7</v>
      </c>
      <c r="F42" s="46">
        <f>'[1]S. CAT EXT'!F82</f>
        <v>5</v>
      </c>
      <c r="G42" s="46">
        <f>'[1]S. CAT EXT'!G82</f>
        <v>4</v>
      </c>
      <c r="H42" s="46">
        <f>'[1]S. CAT EXT'!H82</f>
        <v>5</v>
      </c>
      <c r="I42" s="46">
        <f>'[1]S. CAT EXT'!I82</f>
        <v>6</v>
      </c>
      <c r="J42" s="46">
        <f>'[1]S. CAT EXT'!J82</f>
        <v>5</v>
      </c>
      <c r="K42" s="46">
        <f>'[1]S. CAT EXT'!K82</f>
        <v>6</v>
      </c>
      <c r="L42" s="46">
        <f>'[1]S. CAT EXT'!L82</f>
        <v>6</v>
      </c>
      <c r="M42" s="46"/>
      <c r="N42" s="46"/>
      <c r="O42" s="47"/>
    </row>
    <row r="43" spans="2:15" ht="21" x14ac:dyDescent="0.35">
      <c r="B43" s="28" t="s">
        <v>53</v>
      </c>
      <c r="C43" s="31" t="s">
        <v>52</v>
      </c>
      <c r="D43" s="46">
        <f>'[1]S. CAT EXT'!D83</f>
        <v>96</v>
      </c>
      <c r="E43" s="46">
        <f>'[1]S. CAT EXT'!E83</f>
        <v>77</v>
      </c>
      <c r="F43" s="46">
        <f>'[1]S. CAT EXT'!F83</f>
        <v>83</v>
      </c>
      <c r="G43" s="46">
        <f>'[1]S. CAT EXT'!G83</f>
        <v>91</v>
      </c>
      <c r="H43" s="46">
        <f>'[1]S. CAT EXT'!H83</f>
        <v>73</v>
      </c>
      <c r="I43" s="46">
        <f>'[1]S. CAT EXT'!I83</f>
        <v>103</v>
      </c>
      <c r="J43" s="46">
        <f>'[1]S. CAT EXT'!J83</f>
        <v>60</v>
      </c>
      <c r="K43" s="46">
        <f>'[1]S. CAT EXT'!K83</f>
        <v>80</v>
      </c>
      <c r="L43" s="46">
        <f>'[1]S. CAT EXT'!L83</f>
        <v>68</v>
      </c>
      <c r="M43" s="46"/>
      <c r="N43" s="46"/>
      <c r="O43" s="47"/>
    </row>
    <row r="44" spans="2:15" ht="21" hidden="1" x14ac:dyDescent="0.35">
      <c r="B44" s="27" t="s">
        <v>40</v>
      </c>
      <c r="C44" s="31" t="s">
        <v>52</v>
      </c>
      <c r="D44" s="46">
        <f>'[1]S. CAT EXT'!D84</f>
        <v>0</v>
      </c>
      <c r="E44" s="46">
        <f>'[1]S. CAT EXT'!E84</f>
        <v>0</v>
      </c>
      <c r="F44" s="46">
        <f>'[1]S. CAT EXT'!F84</f>
        <v>0</v>
      </c>
      <c r="G44" s="46">
        <f>'[1]S. CAT EXT'!G84</f>
        <v>0</v>
      </c>
      <c r="H44" s="46">
        <f>'[1]S. CAT EXT'!H84</f>
        <v>0</v>
      </c>
      <c r="I44" s="46">
        <f>'[1]S. CAT EXT'!I84</f>
        <v>0</v>
      </c>
      <c r="J44" s="46">
        <f>'[1]S. CAT EXT'!J84</f>
        <v>0</v>
      </c>
      <c r="K44" s="46">
        <f>'[1]S. CAT EXT'!K84</f>
        <v>0</v>
      </c>
      <c r="L44" s="46">
        <f>'[1]S. CAT EXT'!L84</f>
        <v>0</v>
      </c>
      <c r="M44" s="46"/>
      <c r="N44" s="46"/>
      <c r="O44" s="47"/>
    </row>
    <row r="45" spans="2:15" ht="21" x14ac:dyDescent="0.35">
      <c r="B45" s="27" t="s">
        <v>41</v>
      </c>
      <c r="C45" s="31" t="s">
        <v>52</v>
      </c>
      <c r="D45" s="46">
        <f>'[1]S. CAT EXT'!D85</f>
        <v>11</v>
      </c>
      <c r="E45" s="46">
        <f>'[1]S. CAT EXT'!E85</f>
        <v>9</v>
      </c>
      <c r="F45" s="46">
        <f>'[1]S. CAT EXT'!F85</f>
        <v>7</v>
      </c>
      <c r="G45" s="46">
        <f>'[1]S. CAT EXT'!G85</f>
        <v>13</v>
      </c>
      <c r="H45" s="46">
        <f>'[1]S. CAT EXT'!H85</f>
        <v>9</v>
      </c>
      <c r="I45" s="46">
        <f>'[1]S. CAT EXT'!I85</f>
        <v>10</v>
      </c>
      <c r="J45" s="46">
        <f>'[1]S. CAT EXT'!J85</f>
        <v>11</v>
      </c>
      <c r="K45" s="46">
        <f>'[1]S. CAT EXT'!K85</f>
        <v>13</v>
      </c>
      <c r="L45" s="46">
        <f>'[1]S. CAT EXT'!L85</f>
        <v>8</v>
      </c>
      <c r="M45" s="46"/>
      <c r="N45" s="46"/>
      <c r="O45" s="47"/>
    </row>
    <row r="46" spans="2:15" ht="21" x14ac:dyDescent="0.35">
      <c r="B46" s="27" t="s">
        <v>19</v>
      </c>
      <c r="C46" s="31" t="s">
        <v>52</v>
      </c>
      <c r="D46" s="46">
        <f>'[1]S. CAT EXT'!D86</f>
        <v>4</v>
      </c>
      <c r="E46" s="46">
        <f>'[1]S. CAT EXT'!E86</f>
        <v>3</v>
      </c>
      <c r="F46" s="46">
        <f>'[1]S. CAT EXT'!F86</f>
        <v>4</v>
      </c>
      <c r="G46" s="46">
        <f>'[1]S. CAT EXT'!G86</f>
        <v>3</v>
      </c>
      <c r="H46" s="46">
        <f>'[1]S. CAT EXT'!H86</f>
        <v>5</v>
      </c>
      <c r="I46" s="46">
        <f>'[1]S. CAT EXT'!I86</f>
        <v>2</v>
      </c>
      <c r="J46" s="46">
        <f>'[1]S. CAT EXT'!J86</f>
        <v>7</v>
      </c>
      <c r="K46" s="46">
        <f>'[1]S. CAT EXT'!K86</f>
        <v>5</v>
      </c>
      <c r="L46" s="46">
        <f>'[1]S. CAT EXT'!L86</f>
        <v>2</v>
      </c>
      <c r="M46" s="46"/>
      <c r="N46" s="46"/>
      <c r="O46" s="47"/>
    </row>
    <row r="47" spans="2:15" ht="21" x14ac:dyDescent="0.35">
      <c r="B47" s="27" t="s">
        <v>20</v>
      </c>
      <c r="C47" s="31" t="s">
        <v>52</v>
      </c>
      <c r="D47" s="46">
        <f>'[1]S. CAT EXT'!D87</f>
        <v>14</v>
      </c>
      <c r="E47" s="46">
        <f>'[1]S. CAT EXT'!E87</f>
        <v>1</v>
      </c>
      <c r="F47" s="46">
        <f>'[1]S. CAT EXT'!F87</f>
        <v>0</v>
      </c>
      <c r="G47" s="46">
        <f>'[1]S. CAT EXT'!G87</f>
        <v>2</v>
      </c>
      <c r="H47" s="46">
        <f>'[1]S. CAT EXT'!H87</f>
        <v>1</v>
      </c>
      <c r="I47" s="46">
        <f>'[1]S. CAT EXT'!I87</f>
        <v>2</v>
      </c>
      <c r="J47" s="46">
        <f>'[1]S. CAT EXT'!J87</f>
        <v>12</v>
      </c>
      <c r="K47" s="46">
        <f>'[1]S. CAT EXT'!K87</f>
        <v>5</v>
      </c>
      <c r="L47" s="46">
        <f>'[1]S. CAT EXT'!L87</f>
        <v>3</v>
      </c>
      <c r="M47" s="46"/>
      <c r="N47" s="46"/>
      <c r="O47" s="47"/>
    </row>
    <row r="48" spans="2:15" ht="21" x14ac:dyDescent="0.35">
      <c r="B48" s="28" t="s">
        <v>21</v>
      </c>
      <c r="C48" s="31" t="s">
        <v>52</v>
      </c>
      <c r="D48" s="46">
        <f>'[1]S. CAT EXT'!D88</f>
        <v>0</v>
      </c>
      <c r="E48" s="46">
        <f>'[1]S. CAT EXT'!E88</f>
        <v>1</v>
      </c>
      <c r="F48" s="46">
        <f>'[1]S. CAT EXT'!F88</f>
        <v>0</v>
      </c>
      <c r="G48" s="46">
        <f>'[1]S. CAT EXT'!G88</f>
        <v>0</v>
      </c>
      <c r="H48" s="46">
        <f>'[1]S. CAT EXT'!H88</f>
        <v>0</v>
      </c>
      <c r="I48" s="46">
        <f>'[1]S. CAT EXT'!I88</f>
        <v>0</v>
      </c>
      <c r="J48" s="46">
        <f>'[1]S. CAT EXT'!J88</f>
        <v>0</v>
      </c>
      <c r="K48" s="46">
        <f>'[1]S. CAT EXT'!K88</f>
        <v>0</v>
      </c>
      <c r="L48" s="46">
        <f>'[1]S. CAT EXT'!L88</f>
        <v>0</v>
      </c>
      <c r="M48" s="46"/>
      <c r="N48" s="46"/>
      <c r="O48" s="47"/>
    </row>
    <row r="49" spans="2:15" ht="21" hidden="1" x14ac:dyDescent="0.35">
      <c r="B49" s="27" t="s">
        <v>31</v>
      </c>
      <c r="C49" s="31" t="s">
        <v>52</v>
      </c>
      <c r="D49" s="46">
        <f>'[1]S. CAT EXT'!D89</f>
        <v>22</v>
      </c>
      <c r="E49" s="46">
        <f>'[1]S. CAT EXT'!E89</f>
        <v>0</v>
      </c>
      <c r="F49" s="46">
        <f>'[1]S. CAT EXT'!F89</f>
        <v>0</v>
      </c>
      <c r="G49" s="46">
        <f>'[1]S. CAT EXT'!G89</f>
        <v>0</v>
      </c>
      <c r="H49" s="46">
        <f>'[1]S. CAT EXT'!H89</f>
        <v>1</v>
      </c>
      <c r="I49" s="46">
        <f>'[1]S. CAT EXT'!I89</f>
        <v>1</v>
      </c>
      <c r="J49" s="46">
        <f>'[1]S. CAT EXT'!J89</f>
        <v>0</v>
      </c>
      <c r="K49" s="46">
        <f>'[1]S. CAT EXT'!K89</f>
        <v>2</v>
      </c>
      <c r="L49" s="46">
        <f>'[1]S. CAT EXT'!L89</f>
        <v>2</v>
      </c>
      <c r="M49" s="46"/>
      <c r="N49" s="46"/>
      <c r="O49" s="47"/>
    </row>
    <row r="50" spans="2:15" ht="21" hidden="1" x14ac:dyDescent="0.35">
      <c r="B50" s="28" t="s">
        <v>22</v>
      </c>
      <c r="C50" s="31" t="s">
        <v>52</v>
      </c>
      <c r="D50" s="46">
        <f>'[1]S. CAT EXT'!D90</f>
        <v>1</v>
      </c>
      <c r="E50" s="46">
        <f>'[1]S. CAT EXT'!E90</f>
        <v>2</v>
      </c>
      <c r="F50" s="46">
        <f>'[1]S. CAT EXT'!F90</f>
        <v>0</v>
      </c>
      <c r="G50" s="46">
        <f>'[1]S. CAT EXT'!G90</f>
        <v>0</v>
      </c>
      <c r="H50" s="46">
        <f>'[1]S. CAT EXT'!H90</f>
        <v>0</v>
      </c>
      <c r="I50" s="46">
        <f>'[1]S. CAT EXT'!I90</f>
        <v>0</v>
      </c>
      <c r="J50" s="46">
        <f>'[1]S. CAT EXT'!J90</f>
        <v>0</v>
      </c>
      <c r="K50" s="46">
        <f>'[1]S. CAT EXT'!K90</f>
        <v>0</v>
      </c>
      <c r="L50" s="46">
        <f>'[1]S. CAT EXT'!L90</f>
        <v>0</v>
      </c>
      <c r="M50" s="46"/>
      <c r="N50" s="46"/>
      <c r="O50" s="47"/>
    </row>
    <row r="51" spans="2:15" ht="21.75" thickBot="1" x14ac:dyDescent="0.4">
      <c r="B51" s="42" t="s">
        <v>42</v>
      </c>
      <c r="C51" s="31" t="s">
        <v>52</v>
      </c>
      <c r="D51" s="48">
        <f>'[1]S. CAT EXT'!D91</f>
        <v>1</v>
      </c>
      <c r="E51" s="48">
        <f>'[1]S. CAT EXT'!E91</f>
        <v>3</v>
      </c>
      <c r="F51" s="48">
        <f>'[1]S. CAT EXT'!F91</f>
        <v>10</v>
      </c>
      <c r="G51" s="48">
        <f>'[1]S. CAT EXT'!G91</f>
        <v>3</v>
      </c>
      <c r="H51" s="48">
        <f>'[1]S. CAT EXT'!H91</f>
        <v>0</v>
      </c>
      <c r="I51" s="48">
        <f>'[1]S. CAT EXT'!I91</f>
        <v>6</v>
      </c>
      <c r="J51" s="48">
        <f>'[1]S. CAT EXT'!J91</f>
        <v>5</v>
      </c>
      <c r="K51" s="48">
        <f>'[1]S. CAT EXT'!K91</f>
        <v>3</v>
      </c>
      <c r="L51" s="48">
        <f>'[1]S. CAT EXT'!L91</f>
        <v>1</v>
      </c>
      <c r="M51" s="48"/>
      <c r="N51" s="48"/>
      <c r="O51" s="49"/>
    </row>
    <row r="52" spans="2:15" ht="21.75" thickBot="1" x14ac:dyDescent="0.4">
      <c r="B52" s="73" t="s">
        <v>2</v>
      </c>
      <c r="C52" s="43"/>
      <c r="D52" s="50">
        <f>SUM(D33:D51)</f>
        <v>16831</v>
      </c>
      <c r="E52" s="50">
        <f t="shared" ref="E52:O52" si="0">SUM(E33:E51)</f>
        <v>15131</v>
      </c>
      <c r="F52" s="50">
        <f t="shared" si="0"/>
        <v>15944</v>
      </c>
      <c r="G52" s="50">
        <f t="shared" si="0"/>
        <v>16351</v>
      </c>
      <c r="H52" s="50">
        <f t="shared" si="0"/>
        <v>16457</v>
      </c>
      <c r="I52" s="50">
        <f t="shared" si="0"/>
        <v>17850</v>
      </c>
      <c r="J52" s="50">
        <f t="shared" si="0"/>
        <v>17472</v>
      </c>
      <c r="K52" s="50">
        <f t="shared" si="0"/>
        <v>16381</v>
      </c>
      <c r="L52" s="50">
        <f t="shared" si="0"/>
        <v>15722</v>
      </c>
      <c r="M52" s="50"/>
      <c r="N52" s="50"/>
      <c r="O52" s="51"/>
    </row>
    <row r="53" spans="2:15" ht="28.5" customHeight="1" x14ac:dyDescent="0.3">
      <c r="B53" s="8" t="s">
        <v>47</v>
      </c>
      <c r="C53" s="8"/>
      <c r="D53" s="8"/>
      <c r="N53" s="87" t="str">
        <f>N16</f>
        <v>Mês de referência: 09/2025</v>
      </c>
      <c r="O53" s="87"/>
    </row>
    <row r="54" spans="2:15" ht="117.75" customHeight="1" thickBot="1" x14ac:dyDescent="0.35">
      <c r="B54" s="8"/>
      <c r="C54" s="8"/>
      <c r="D54" s="8"/>
    </row>
    <row r="55" spans="2:15" ht="24" customHeight="1" x14ac:dyDescent="0.3">
      <c r="B55" s="84" t="s">
        <v>45</v>
      </c>
      <c r="C55" s="93" t="s">
        <v>50</v>
      </c>
      <c r="D55" s="75" t="s">
        <v>13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7"/>
    </row>
    <row r="56" spans="2:15" ht="30" customHeight="1" thickBot="1" x14ac:dyDescent="0.35">
      <c r="B56" s="85"/>
      <c r="C56" s="94"/>
      <c r="D56" s="39" t="s">
        <v>0</v>
      </c>
      <c r="E56" s="39" t="s">
        <v>1</v>
      </c>
      <c r="F56" s="39" t="s">
        <v>3</v>
      </c>
      <c r="G56" s="39" t="s">
        <v>4</v>
      </c>
      <c r="H56" s="39" t="s">
        <v>5</v>
      </c>
      <c r="I56" s="39" t="s">
        <v>6</v>
      </c>
      <c r="J56" s="39" t="s">
        <v>8</v>
      </c>
      <c r="K56" s="39" t="s">
        <v>14</v>
      </c>
      <c r="L56" s="39" t="s">
        <v>15</v>
      </c>
      <c r="M56" s="39" t="s">
        <v>16</v>
      </c>
      <c r="N56" s="39" t="s">
        <v>17</v>
      </c>
      <c r="O56" s="40" t="s">
        <v>18</v>
      </c>
    </row>
    <row r="57" spans="2:15" ht="63.75" thickBot="1" x14ac:dyDescent="0.4">
      <c r="B57" s="21" t="s">
        <v>49</v>
      </c>
      <c r="C57" s="36" t="s">
        <v>51</v>
      </c>
      <c r="D57" s="37">
        <f>'[1]S. CAT EXT'!D$46</f>
        <v>0.98009999999999997</v>
      </c>
      <c r="E57" s="38">
        <f>'[1]S. CAT EXT'!E$46</f>
        <v>0.97</v>
      </c>
      <c r="F57" s="38">
        <f>'[1]S. CAT EXT'!F$46</f>
        <v>0.93</v>
      </c>
      <c r="G57" s="38">
        <f>'[1]S. CAT EXT'!G$46</f>
        <v>0.9</v>
      </c>
      <c r="H57" s="38">
        <f>'[1]S. CAT EXT'!H$46</f>
        <v>0.93</v>
      </c>
      <c r="I57" s="38">
        <f>'[1]S. CAT EXT'!I$46</f>
        <v>0.95</v>
      </c>
      <c r="J57" s="38">
        <f>'[1]S. CAT EXT'!J$46</f>
        <v>0.94</v>
      </c>
      <c r="K57" s="38">
        <f>'[1]S. CAT EXT'!K$46</f>
        <v>0.9</v>
      </c>
      <c r="L57" s="38"/>
      <c r="M57" s="38"/>
      <c r="N57" s="38"/>
      <c r="O57" s="41"/>
    </row>
    <row r="58" spans="2:15" x14ac:dyDescent="0.3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74" t="s">
        <v>56</v>
      </c>
      <c r="O58" s="74"/>
    </row>
    <row r="59" spans="2:15" ht="15" customHeight="1" x14ac:dyDescent="0.3">
      <c r="B59" s="11" t="s">
        <v>46</v>
      </c>
      <c r="C59" s="11"/>
      <c r="D59" s="12"/>
      <c r="E59" s="12"/>
      <c r="F59" s="12"/>
      <c r="G59" s="12"/>
      <c r="H59" s="12"/>
    </row>
    <row r="60" spans="2:15" x14ac:dyDescent="0.3">
      <c r="B60" s="8"/>
      <c r="C60" s="8"/>
      <c r="D60" s="8"/>
    </row>
    <row r="61" spans="2:15" x14ac:dyDescent="0.3">
      <c r="B61" s="2" t="s">
        <v>54</v>
      </c>
      <c r="C61" s="2"/>
      <c r="D61" s="2"/>
    </row>
    <row r="62" spans="2:15" ht="9.9499999999999993" customHeight="1" x14ac:dyDescent="0.3"/>
  </sheetData>
  <mergeCells count="18">
    <mergeCell ref="D6:O6"/>
    <mergeCell ref="B1:O1"/>
    <mergeCell ref="B6:B7"/>
    <mergeCell ref="B4:O4"/>
    <mergeCell ref="B3:O3"/>
    <mergeCell ref="C6:C7"/>
    <mergeCell ref="N58:O58"/>
    <mergeCell ref="D55:O55"/>
    <mergeCell ref="D30:O30"/>
    <mergeCell ref="D18:O18"/>
    <mergeCell ref="B30:B32"/>
    <mergeCell ref="B55:B56"/>
    <mergeCell ref="N28:O28"/>
    <mergeCell ref="N53:O53"/>
    <mergeCell ref="B18:B19"/>
    <mergeCell ref="C18:C19"/>
    <mergeCell ref="C30:C32"/>
    <mergeCell ref="C55:C56"/>
  </mergeCells>
  <pageMargins left="0.23622047244094491" right="0.23622047244094491" top="0" bottom="0" header="0.31496062992125984" footer="0.31496062992125984"/>
  <pageSetup paperSize="9" scale="60" fitToWidth="0" fitToHeight="0" orientation="landscape" r:id="rId1"/>
  <headerFooter>
    <oddFooter>&amp;RPágina 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Consolidado</vt:lpstr>
      <vt:lpstr>Consolidado!Area_de_impressao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rose.imperatore</dc:creator>
  <cp:lastModifiedBy>André Fernando Gouveia</cp:lastModifiedBy>
  <cp:lastPrinted>2025-03-16T18:08:09Z</cp:lastPrinted>
  <dcterms:created xsi:type="dcterms:W3CDTF">2010-01-28T14:40:38Z</dcterms:created>
  <dcterms:modified xsi:type="dcterms:W3CDTF">2025-10-09T15:11:11Z</dcterms:modified>
</cp:coreProperties>
</file>